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25"/>
  <workbookPr/>
  <mc:AlternateContent xmlns:mc="http://schemas.openxmlformats.org/markup-compatibility/2006">
    <mc:Choice Requires="x15">
      <x15ac:absPath xmlns:x15ac="http://schemas.microsoft.com/office/spreadsheetml/2010/11/ac" url="/Users/jasonjeremykeating/Desktop/"/>
    </mc:Choice>
  </mc:AlternateContent>
  <xr:revisionPtr revIDLastSave="0" documentId="8_{73A29CCA-DEB2-8448-80FE-A2D5C70560E6}" xr6:coauthVersionLast="47" xr6:coauthVersionMax="47" xr10:uidLastSave="{00000000-0000-0000-0000-000000000000}"/>
  <bookViews>
    <workbookView xWindow="240" yWindow="1160" windowWidth="29400" windowHeight="17180" xr2:uid="{00000000-000D-0000-FFFF-FFFF00000000}"/>
  </bookViews>
  <sheets>
    <sheet name="Dashboard" sheetId="1" r:id="rId1"/>
    <sheet name="90-Day Plan" sheetId="2" r:id="rId2"/>
    <sheet name="Budget" sheetId="3" r:id="rId3"/>
    <sheet name="Grant Pipeline" sheetId="4" r:id="rId4"/>
    <sheet name="Donor Pipeline" sheetId="5" r:id="rId5"/>
    <sheet name="Board Roster" sheetId="6" r:id="rId6"/>
    <sheet name="Compliance Calendar" sheetId="7" r:id="rId7"/>
    <sheet name="Agent Reports" sheetId="8" r:id="rId8"/>
    <sheet name="Source Links" sheetId="9" r:id="rId9"/>
    <sheet name="Lists" sheetId="10" r:id="rId1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4" i="3" l="1"/>
  <c r="C14" i="3"/>
  <c r="E13" i="3"/>
  <c r="E12" i="3"/>
  <c r="E11" i="3"/>
  <c r="E10" i="3"/>
  <c r="E9" i="3"/>
  <c r="E8" i="3"/>
  <c r="E7" i="3"/>
  <c r="E6" i="3"/>
  <c r="E5" i="3"/>
  <c r="E4" i="3"/>
  <c r="E14" i="3" s="1"/>
  <c r="B91" i="2"/>
  <c r="B90" i="2"/>
  <c r="B89" i="2"/>
  <c r="B88" i="2"/>
  <c r="B87" i="2"/>
  <c r="B86" i="2"/>
  <c r="B85" i="2"/>
  <c r="B84" i="2"/>
  <c r="B83" i="2"/>
  <c r="B82" i="2"/>
  <c r="B81" i="2"/>
  <c r="B80" i="2"/>
  <c r="B79" i="2"/>
  <c r="B78" i="2"/>
  <c r="B77" i="2"/>
  <c r="B76" i="2"/>
  <c r="B75" i="2"/>
  <c r="B74" i="2"/>
  <c r="B73" i="2"/>
  <c r="B72" i="2"/>
  <c r="B71" i="2"/>
  <c r="B70" i="2"/>
  <c r="B69" i="2"/>
  <c r="B68" i="2"/>
  <c r="B67" i="2"/>
  <c r="B66" i="2"/>
  <c r="B65" i="2"/>
  <c r="B64" i="2"/>
  <c r="B63" i="2"/>
  <c r="B62" i="2"/>
  <c r="B61" i="2"/>
  <c r="B60" i="2"/>
  <c r="B59" i="2"/>
  <c r="B58" i="2"/>
  <c r="B57" i="2"/>
  <c r="B56" i="2"/>
  <c r="B55" i="2"/>
  <c r="B54" i="2"/>
  <c r="B53" i="2"/>
  <c r="B52" i="2"/>
  <c r="B51" i="2"/>
  <c r="B50" i="2"/>
  <c r="B49" i="2"/>
  <c r="B48" i="2"/>
  <c r="B47" i="2"/>
  <c r="B46" i="2"/>
  <c r="B45" i="2"/>
  <c r="B44" i="2"/>
  <c r="B43" i="2"/>
  <c r="B42" i="2"/>
  <c r="B41" i="2"/>
  <c r="B40" i="2"/>
  <c r="B39" i="2"/>
  <c r="B38" i="2"/>
  <c r="B37" i="2"/>
  <c r="B36" i="2"/>
  <c r="B35" i="2"/>
  <c r="B34" i="2"/>
  <c r="B33" i="2"/>
  <c r="B32" i="2"/>
  <c r="B31" i="2"/>
  <c r="B30" i="2"/>
  <c r="B29" i="2"/>
  <c r="B28" i="2"/>
  <c r="B27" i="2"/>
  <c r="B26" i="2"/>
  <c r="B25" i="2"/>
  <c r="B24" i="2"/>
  <c r="B23" i="2"/>
  <c r="B22" i="2"/>
  <c r="B21" i="2"/>
  <c r="B20" i="2"/>
  <c r="B19" i="2"/>
  <c r="B18" i="2"/>
  <c r="B17" i="2"/>
  <c r="B16" i="2"/>
  <c r="B15" i="2"/>
  <c r="B14" i="2"/>
  <c r="B13" i="2"/>
  <c r="B12" i="2"/>
  <c r="B11" i="2"/>
  <c r="B10" i="2"/>
  <c r="B9" i="2"/>
  <c r="B8" i="2"/>
  <c r="B7" i="2"/>
  <c r="B6" i="2"/>
  <c r="B5" i="2"/>
  <c r="B4" i="2"/>
  <c r="B3" i="2"/>
  <c r="B2" i="2"/>
  <c r="B13" i="1"/>
  <c r="B12" i="1"/>
  <c r="B10" i="1"/>
  <c r="B9" i="1"/>
  <c r="B8" i="1"/>
  <c r="B7" i="1"/>
  <c r="B6" i="1"/>
  <c r="B11" i="1" s="1"/>
</calcChain>
</file>

<file path=xl/sharedStrings.xml><?xml version="1.0" encoding="utf-8"?>
<sst xmlns="http://schemas.openxmlformats.org/spreadsheetml/2006/main" count="1153" uniqueCount="406">
  <si>
    <t>Ohio Nonprofit 90-Day Launch Tracker</t>
  </si>
  <si>
    <t>Start Date</t>
  </si>
  <si>
    <t>Metric</t>
  </si>
  <si>
    <t>Value</t>
  </si>
  <si>
    <t>Total Tasks</t>
  </si>
  <si>
    <t>Not Started</t>
  </si>
  <si>
    <t>In Progress</t>
  </si>
  <si>
    <t>Blocked</t>
  </si>
  <si>
    <t>Done</t>
  </si>
  <si>
    <t>Percent Done</t>
  </si>
  <si>
    <t>High/Critical Open</t>
  </si>
  <si>
    <t>Due Next 7 Days</t>
  </si>
  <si>
    <t>How to use this tracker</t>
  </si>
  <si>
    <t>1. Change the Start Date in cell B3. Target dates in the 90-Day Plan update automatically.
2. Assign owners and update Status every day.
3. Use Budget, Grant Pipeline, Donor Pipeline, Board Roster, Compliance Calendar, and Agent Reports as working tabs.
4. Save receipts, board minutes, policy approvals, grant documents, and donor acknowledgments in the matching document folders.
5. The board should review Dashboard, Budget, Compliance Calendar, and Program/Agent updates at every early-stage board meeting.</t>
  </si>
  <si>
    <t>Day</t>
  </si>
  <si>
    <t>Target Date</t>
  </si>
  <si>
    <t>Phase</t>
  </si>
  <si>
    <t>Category</t>
  </si>
  <si>
    <t>Task</t>
  </si>
  <si>
    <t>Owner</t>
  </si>
  <si>
    <t>Status</t>
  </si>
  <si>
    <t>Priority</t>
  </si>
  <si>
    <t>Evidence / Done Means</t>
  </si>
  <si>
    <t>Notes</t>
  </si>
  <si>
    <t>Phase 1 - Foundation</t>
  </si>
  <si>
    <t>Formation</t>
  </si>
  <si>
    <t>Create launch folder system and save Phase 2 kit.</t>
  </si>
  <si>
    <t>Founder</t>
  </si>
  <si>
    <t>Critical</t>
  </si>
  <si>
    <t>Folder system created.</t>
  </si>
  <si>
    <t>Draft mission, vision, values, and first program one-pager.</t>
  </si>
  <si>
    <t>Mission worksheet completed.</t>
  </si>
  <si>
    <t>Program</t>
  </si>
  <si>
    <t>Identify target beneficiaries and service geography.</t>
  </si>
  <si>
    <t>Program Manager Agent</t>
  </si>
  <si>
    <t>High</t>
  </si>
  <si>
    <t>Beneficiary profile written.</t>
  </si>
  <si>
    <t>Create nonprofit name shortlist and check Ohio name availability.</t>
  </si>
  <si>
    <t>Compliance Agent</t>
  </si>
  <si>
    <t>Name search notes saved.</t>
  </si>
  <si>
    <t>Marketing</t>
  </si>
  <si>
    <t>Check domain, email, and social availability for top names.</t>
  </si>
  <si>
    <t>Marketing Agent</t>
  </si>
  <si>
    <t>Medium</t>
  </si>
  <si>
    <t>Brand availability notes saved.</t>
  </si>
  <si>
    <t>Board</t>
  </si>
  <si>
    <t>Draft board skills matrix and ideal board seat list.</t>
  </si>
  <si>
    <t>Board Support Agent</t>
  </si>
  <si>
    <t>Board matrix completed.</t>
  </si>
  <si>
    <t>List 20 board prospects and rank them.</t>
  </si>
  <si>
    <t>Prospect list created.</t>
  </si>
  <si>
    <t>Send first 5 board outreach messages.</t>
  </si>
  <si>
    <t>Outreach logged.</t>
  </si>
  <si>
    <t>Send second 5 board outreach messages.</t>
  </si>
  <si>
    <t>Hold first board prospect conversation.</t>
  </si>
  <si>
    <t>Conversation notes saved.</t>
  </si>
  <si>
    <t>Draft articles purpose clause and dissolution clause for review.</t>
  </si>
  <si>
    <t>Draft clauses created.</t>
  </si>
  <si>
    <t>Select statutory agent candidate and confirm address.</t>
  </si>
  <si>
    <t>Agent confirmation saved.</t>
  </si>
  <si>
    <t>Finance</t>
  </si>
  <si>
    <t>Draft first-year budget skeleton.</t>
  </si>
  <si>
    <t>Finance Agent</t>
  </si>
  <si>
    <t>Budget tab started.</t>
  </si>
  <si>
    <t>Fundraising</t>
  </si>
  <si>
    <t>Build founding donor prospect list of 50 names.</t>
  </si>
  <si>
    <t>Donor Relations Agent</t>
  </si>
  <si>
    <t>Donor list started.</t>
  </si>
  <si>
    <t>Hold two more board prospect conversations.</t>
  </si>
  <si>
    <t>Notes saved.</t>
  </si>
  <si>
    <t>Choose preferred nonprofit name and backup name.</t>
  </si>
  <si>
    <t>Name decision logged.</t>
  </si>
  <si>
    <t>Prepare Ohio Form 532B data and attachments.</t>
  </si>
  <si>
    <t>Filing packet ready.</t>
  </si>
  <si>
    <t>Review articles with attorney or qualified reviewer.</t>
  </si>
  <si>
    <t>Review comments resolved.</t>
  </si>
  <si>
    <t>Confirm initial directors and officer candidates.</t>
  </si>
  <si>
    <t>Initial board list confirmed.</t>
  </si>
  <si>
    <t>IRS</t>
  </si>
  <si>
    <t>Prepare EIN information checklist.</t>
  </si>
  <si>
    <t>EIN checklist completed.</t>
  </si>
  <si>
    <t>File Ohio articles when ready.</t>
  </si>
  <si>
    <t>Filing submitted.</t>
  </si>
  <si>
    <t>Save filing receipt and approved articles.</t>
  </si>
  <si>
    <t>Secretary</t>
  </si>
  <si>
    <t>Receipt/articles saved.</t>
  </si>
  <si>
    <t>Apply for EIN after Ohio formation is accepted.</t>
  </si>
  <si>
    <t>EIN confirmation saved.</t>
  </si>
  <si>
    <t>Create first board meeting agenda.</t>
  </si>
  <si>
    <t>Agenda drafted.</t>
  </si>
  <si>
    <t>Governance</t>
  </si>
  <si>
    <t>Draft bylaws/code of regulations for review.</t>
  </si>
  <si>
    <t>Bylaws draft ready.</t>
  </si>
  <si>
    <t>Draft conflict of interest and financial controls policy.</t>
  </si>
  <si>
    <t>Policies drafted.</t>
  </si>
  <si>
    <t>Draft banking resolution and officer slate.</t>
  </si>
  <si>
    <t>Treasurer</t>
  </si>
  <si>
    <t>Resolution drafted.</t>
  </si>
  <si>
    <t>Send first board packet to directors.</t>
  </si>
  <si>
    <t>Packet sent.</t>
  </si>
  <si>
    <t>Prepare board meeting folder and signature pages.</t>
  </si>
  <si>
    <t>Folder complete.</t>
  </si>
  <si>
    <t>Hold or schedule first board meeting.</t>
  </si>
  <si>
    <t>Board Chair</t>
  </si>
  <si>
    <t>Meeting held or scheduled.</t>
  </si>
  <si>
    <t>Phase 2 - Governance &amp; Infrastructure</t>
  </si>
  <si>
    <t>Finalize first board meeting minutes.</t>
  </si>
  <si>
    <t>Minutes signed/stored.</t>
  </si>
  <si>
    <t>Adopt bylaws/code of regulations.</t>
  </si>
  <si>
    <t>Board approval documented.</t>
  </si>
  <si>
    <t>Adopt conflict of interest policy.</t>
  </si>
  <si>
    <t>Policy approved.</t>
  </si>
  <si>
    <t>Collect annual conflict disclosures.</t>
  </si>
  <si>
    <t>Disclosures stored.</t>
  </si>
  <si>
    <t>Adopt financial controls policy.</t>
  </si>
  <si>
    <t>Open nonprofit operating checking account.</t>
  </si>
  <si>
    <t>Account live.</t>
  </si>
  <si>
    <t>Set up reserve savings plan or reserve account.</t>
  </si>
  <si>
    <t>Reserve method approved.</t>
  </si>
  <si>
    <t>Create receipt capture system.</t>
  </si>
  <si>
    <t>Receipt folder/app live.</t>
  </si>
  <si>
    <t>Create chart of accounts and classes/projects.</t>
  </si>
  <si>
    <t>Accounting structure ready.</t>
  </si>
  <si>
    <t>Enter startup budget into tracker/accounting system.</t>
  </si>
  <si>
    <t>Budget entered.</t>
  </si>
  <si>
    <t>Compliance</t>
  </si>
  <si>
    <t>Create compliance calendar with IRS, Ohio AG, Ohio SOS, SAM deadlines.</t>
  </si>
  <si>
    <t>Calendar created.</t>
  </si>
  <si>
    <t>Begin Ohio Attorney General charitable registration review.</t>
  </si>
  <si>
    <t>Registration path confirmed.</t>
  </si>
  <si>
    <t>Prepare Ohio AG registration documents or exemption determination request.</t>
  </si>
  <si>
    <t>Registration packet ready.</t>
  </si>
  <si>
    <t>Prepare IRS Form 1023-series readiness checklist.</t>
  </si>
  <si>
    <t>IRS checklist started.</t>
  </si>
  <si>
    <t>Gather articles, bylaws, board list, budget, policies, and narrative for IRS package.</t>
  </si>
  <si>
    <t>IRS file built.</t>
  </si>
  <si>
    <t>Insurance</t>
  </si>
  <si>
    <t>Request general liability and D&amp;O insurance quotes.</t>
  </si>
  <si>
    <t>Quotes requested.</t>
  </si>
  <si>
    <t>Prepare insurance comparison for board.</t>
  </si>
  <si>
    <t>Comparison table ready.</t>
  </si>
  <si>
    <t>Finalize first program service workflow.</t>
  </si>
  <si>
    <t>Workflow approved.</t>
  </si>
  <si>
    <t>Create intake form and service log.</t>
  </si>
  <si>
    <t>Forms ready.</t>
  </si>
  <si>
    <t>Volunteers</t>
  </si>
  <si>
    <t>Create volunteer application and confidentiality agreement.</t>
  </si>
  <si>
    <t>Volunteer Coordinator Agent</t>
  </si>
  <si>
    <t>Volunteer packet ready.</t>
  </si>
  <si>
    <t>Write 3 volunteer role descriptions.</t>
  </si>
  <si>
    <t>Roles drafted.</t>
  </si>
  <si>
    <t>Identify 10 partner organizations.</t>
  </si>
  <si>
    <t>Partner list built.</t>
  </si>
  <si>
    <t>Schedule first 3 partner meetings.</t>
  </si>
  <si>
    <t>Meetings on calendar.</t>
  </si>
  <si>
    <t>Create donation page or donation intake process.</t>
  </si>
  <si>
    <t>Giving method live.</t>
  </si>
  <si>
    <t>Create donor receipt/thank-you template.</t>
  </si>
  <si>
    <t>Receipt template ready.</t>
  </si>
  <si>
    <t>Segment founding donor list by ask amount.</t>
  </si>
  <si>
    <t>Donor segments complete.</t>
  </si>
  <si>
    <t>Draft one-page nonprofit overview.</t>
  </si>
  <si>
    <t>One-pager ready.</t>
  </si>
  <si>
    <t>Draft simple website landing page copy.</t>
  </si>
  <si>
    <t>Copy ready.</t>
  </si>
  <si>
    <t>Grants</t>
  </si>
  <si>
    <t>Build grant readiness folder.</t>
  </si>
  <si>
    <t>Grant Writing Agent</t>
  </si>
  <si>
    <t>Research first 10 local grant prospects.</t>
  </si>
  <si>
    <t>Grant Research Agent</t>
  </si>
  <si>
    <t>Grant pipeline started.</t>
  </si>
  <si>
    <t>Phase 3 - Funding &amp; Pilot</t>
  </si>
  <si>
    <t>Launch founding donor campaign to first 25 prospects.</t>
  </si>
  <si>
    <t>25 asks sent.</t>
  </si>
  <si>
    <t>Follow up with top 10 founding donor prospects.</t>
  </si>
  <si>
    <t>Follow-ups logged.</t>
  </si>
  <si>
    <t>Schedule 5 local business sponsor conversations.</t>
  </si>
  <si>
    <t>Sponsor meetings scheduled.</t>
  </si>
  <si>
    <t>Prepare sponsor one-page package.</t>
  </si>
  <si>
    <t>Sponsor package ready.</t>
  </si>
  <si>
    <t>Select best first grant or letter of inquiry target.</t>
  </si>
  <si>
    <t>Best-fit target selected.</t>
  </si>
  <si>
    <t>Draft first grant/LOI narrative.</t>
  </si>
  <si>
    <t>Draft ready.</t>
  </si>
  <si>
    <t>Prepare program budget for grant/LOI.</t>
  </si>
  <si>
    <t>Budget ready.</t>
  </si>
  <si>
    <t>Submit first small grant or LOI if eligible.</t>
  </si>
  <si>
    <t>Submission logged.</t>
  </si>
  <si>
    <t>Confirm pilot program scope and date.</t>
  </si>
  <si>
    <t>Pilot date set.</t>
  </si>
  <si>
    <t>Recruit first 10 volunteers.</t>
  </si>
  <si>
    <t>Volunteer list ready.</t>
  </si>
  <si>
    <t>Train first volunteer group.</t>
  </si>
  <si>
    <t>Training completed.</t>
  </si>
  <si>
    <t>Run pilot intake/rehearsal.</t>
  </si>
  <si>
    <t>Dry run complete.</t>
  </si>
  <si>
    <t>Hold first pilot service activity.</t>
  </si>
  <si>
    <t>Pilot delivered.</t>
  </si>
  <si>
    <t>Collect service logs, expenses, and feedback.</t>
  </si>
  <si>
    <t>Pilot records complete.</t>
  </si>
  <si>
    <t>Review pilot expenses against budget.</t>
  </si>
  <si>
    <t>Variance notes saved.</t>
  </si>
  <si>
    <t>Donors</t>
  </si>
  <si>
    <t>Send donor thank-you messages and receipts.</t>
  </si>
  <si>
    <t>Receipts sent.</t>
  </si>
  <si>
    <t>Create impact update without violating privacy.</t>
  </si>
  <si>
    <t>Impact update drafted.</t>
  </si>
  <si>
    <t>Prepare 90-day board report.</t>
  </si>
  <si>
    <t>Board report drafted.</t>
  </si>
  <si>
    <t>Prepare cash, budget, and restricted funds report.</t>
  </si>
  <si>
    <t>Finance packet ready.</t>
  </si>
  <si>
    <t>Review compliance calendar and missing filings.</t>
  </si>
  <si>
    <t>Compliance status updated.</t>
  </si>
  <si>
    <t>Update grant pipeline and next deadlines.</t>
  </si>
  <si>
    <t>Pipeline current.</t>
  </si>
  <si>
    <t>Update donor pipeline and next asks.</t>
  </si>
  <si>
    <t>Summarize pilot results and lessons learned.</t>
  </si>
  <si>
    <t>Pilot memo complete.</t>
  </si>
  <si>
    <t>Hold board review meeting.</t>
  </si>
  <si>
    <t>Minutes and action items saved.</t>
  </si>
  <si>
    <t>Operations</t>
  </si>
  <si>
    <t>Approve next 90-day priorities.</t>
  </si>
  <si>
    <t>Quarter 2 priorities approved.</t>
  </si>
  <si>
    <t>Agents</t>
  </si>
  <si>
    <t>Reset agent weekly reporting rhythm.</t>
  </si>
  <si>
    <t>Executive Director Agent</t>
  </si>
  <si>
    <t>Reports scheduled.</t>
  </si>
  <si>
    <t>Plan next campaign or community event.</t>
  </si>
  <si>
    <t>Event/campaign outline ready.</t>
  </si>
  <si>
    <t>Decide whether to repeat, scale, or revise pilot.</t>
  </si>
  <si>
    <t>Decision logged.</t>
  </si>
  <si>
    <t>Confirm all documents are stored in correct folders.</t>
  </si>
  <si>
    <t>Document audit complete.</t>
  </si>
  <si>
    <t>Publish internal launch lessons and next steps.</t>
  </si>
  <si>
    <t>Launch summary complete.</t>
  </si>
  <si>
    <t>First-Year Startup Budget Template</t>
  </si>
  <si>
    <t>Description</t>
  </si>
  <si>
    <t>Budget</t>
  </si>
  <si>
    <t>Actual</t>
  </si>
  <si>
    <t>Variance</t>
  </si>
  <si>
    <t>Restricted?</t>
  </si>
  <si>
    <t>Startup legal/filing</t>
  </si>
  <si>
    <t>Ohio filing, legal review, IRS user fee, charitable registration.</t>
  </si>
  <si>
    <t>No</t>
  </si>
  <si>
    <t>Accounting/bookkeeping</t>
  </si>
  <si>
    <t>Accounting software, bookkeeping setup, CPA review.</t>
  </si>
  <si>
    <t>General liability, D&amp;O, cyber/event/auto as needed.</t>
  </si>
  <si>
    <t>Website/email/tech</t>
  </si>
  <si>
    <t>Domain, website, email, donor CRM, cloud storage, project management.</t>
  </si>
  <si>
    <t>Marketing/outreach</t>
  </si>
  <si>
    <t>Logo, flyers, printing, launch materials.</t>
  </si>
  <si>
    <t>Program supplies</t>
  </si>
  <si>
    <t>Direct service supplies, kits, meals, workshop materials.</t>
  </si>
  <si>
    <t>Maybe</t>
  </si>
  <si>
    <t>Facilities/events</t>
  </si>
  <si>
    <t>Meeting or program space, launch event, rentals.</t>
  </si>
  <si>
    <t>Staff/contractors</t>
  </si>
  <si>
    <t>Bookkeeping, grant writing, program coordination, admin support.</t>
  </si>
  <si>
    <t>Fundraising costs</t>
  </si>
  <si>
    <t>Donation platform, merchant fees, event materials.</t>
  </si>
  <si>
    <t>Reserve</t>
  </si>
  <si>
    <t>Emergency reserve target.</t>
  </si>
  <si>
    <t>TOTAL</t>
  </si>
  <si>
    <t>Funder</t>
  </si>
  <si>
    <t>Grant Name</t>
  </si>
  <si>
    <t>Fit Score</t>
  </si>
  <si>
    <t>Amount</t>
  </si>
  <si>
    <t>Due Date</t>
  </si>
  <si>
    <t>Eligibility Notes</t>
  </si>
  <si>
    <t>Attachments Needed</t>
  </si>
  <si>
    <t>Next Step</t>
  </si>
  <si>
    <t>Local community foundation</t>
  </si>
  <si>
    <t>Community impact grant</t>
  </si>
  <si>
    <t>Research</t>
  </si>
  <si>
    <t>Likely fit if mission aligns.</t>
  </si>
  <si>
    <t>Articles, EIN, board list, budget, narrative.</t>
  </si>
  <si>
    <t>Confirm deadline.</t>
  </si>
  <si>
    <t>Corporate giving program</t>
  </si>
  <si>
    <t>Local sponsorship/grant</t>
  </si>
  <si>
    <t>Requires local business alignment.</t>
  </si>
  <si>
    <t>One-page summary, budget, IRS letter when received.</t>
  </si>
  <si>
    <t>Build contact list.</t>
  </si>
  <si>
    <t>Veterans/community funder</t>
  </si>
  <si>
    <t>Veteran/family support grant</t>
  </si>
  <si>
    <t>Strong fit if serving veterans/military families.</t>
  </si>
  <si>
    <t>Program design, outcomes, partner letters.</t>
  </si>
  <si>
    <t>Draft program narrative.</t>
  </si>
  <si>
    <t>City/county opportunity</t>
  </si>
  <si>
    <t>Community services funding</t>
  </si>
  <si>
    <t>May require established track record.</t>
  </si>
  <si>
    <t>SAM/UEI may be required.</t>
  </si>
  <si>
    <t>Check eligibility.</t>
  </si>
  <si>
    <t>Faith/community partner</t>
  </si>
  <si>
    <t>Mission support grant</t>
  </si>
  <si>
    <t>Good early relationship target.</t>
  </si>
  <si>
    <t>One-page summary and budget.</t>
  </si>
  <si>
    <t>Schedule meeting.</t>
  </si>
  <si>
    <t>Donor / Sponsor</t>
  </si>
  <si>
    <t>Segment</t>
  </si>
  <si>
    <t>Ask Amount</t>
  </si>
  <si>
    <t>Stage</t>
  </si>
  <si>
    <t>Last Contact</t>
  </si>
  <si>
    <t>Next Contact</t>
  </si>
  <si>
    <t>Founding Donor</t>
  </si>
  <si>
    <t>Prospect</t>
  </si>
  <si>
    <t>Name</t>
  </si>
  <si>
    <t>Role</t>
  </si>
  <si>
    <t>Committee</t>
  </si>
  <si>
    <t>Term Start</t>
  </si>
  <si>
    <t>Term End</t>
  </si>
  <si>
    <t>Conflict Disclosure On File?</t>
  </si>
  <si>
    <t>Giving/Pledge</t>
  </si>
  <si>
    <t>Executive/Governance</t>
  </si>
  <si>
    <t>Vice Chair</t>
  </si>
  <si>
    <t>Executive/Fundraising</t>
  </si>
  <si>
    <t>Executive/Finance</t>
  </si>
  <si>
    <t>Director</t>
  </si>
  <si>
    <t>Community</t>
  </si>
  <si>
    <t>Frequency</t>
  </si>
  <si>
    <t>Deadline/Event</t>
  </si>
  <si>
    <t>Once</t>
  </si>
  <si>
    <t>File Ohio Articles of Incorporation</t>
  </si>
  <si>
    <t>Use current Ohio Secretary of State form/portal.</t>
  </si>
  <si>
    <t>Apply for EIN</t>
  </si>
  <si>
    <t>Apply through IRS after formation.</t>
  </si>
  <si>
    <t>First board meeting</t>
  </si>
  <si>
    <t>Adopt bylaws, policies, officers, bank authority.</t>
  </si>
  <si>
    <t>Once/as required</t>
  </si>
  <si>
    <t>IRS Form 1023-series application</t>
  </si>
  <si>
    <t>Submit electronically through Pay.gov with user fee.</t>
  </si>
  <si>
    <t>Ohio Attorney General charitable registration</t>
  </si>
  <si>
    <t>Verify requirement/exemption through Charitable Ohio system.</t>
  </si>
  <si>
    <t>Monthly</t>
  </si>
  <si>
    <t>Bank reconciliation and finance report</t>
  </si>
  <si>
    <t>Review by board/finance committee.</t>
  </si>
  <si>
    <t>Quarterly</t>
  </si>
  <si>
    <t>Board meeting</t>
  </si>
  <si>
    <t>Monthly recommended during first year.</t>
  </si>
  <si>
    <t>Annually</t>
  </si>
  <si>
    <t>Conflict of interest disclosures</t>
  </si>
  <si>
    <t>Collect from directors/officers/key staff.</t>
  </si>
  <si>
    <t>Budget approval</t>
  </si>
  <si>
    <t>Approve before fiscal year if possible.</t>
  </si>
  <si>
    <t>IRS Form 990-series return</t>
  </si>
  <si>
    <t>Treasurer/CPA</t>
  </si>
  <si>
    <t>Generally 15th day of 5th month after fiscal year-end.</t>
  </si>
  <si>
    <t>Ohio AG annual report</t>
  </si>
  <si>
    <t>Generally due with IRS timing; Ohio honors IRS extension.</t>
  </si>
  <si>
    <t>Every 365 days if SAM registered</t>
  </si>
  <si>
    <t>SAM.gov renewal</t>
  </si>
  <si>
    <t>Required to keep federal registration active.</t>
  </si>
  <si>
    <t>Every 5 years if no other Ohio business filing</t>
  </si>
  <si>
    <t>Ohio Statement of Continued Existence</t>
  </si>
  <si>
    <t>Due in six-month window prior to expiration.</t>
  </si>
  <si>
    <t>As needed</t>
  </si>
  <si>
    <t>Professional solicitor review</t>
  </si>
  <si>
    <t>If hiring paid outside solicitors.</t>
  </si>
  <si>
    <t>Payroll filings</t>
  </si>
  <si>
    <t>Treasurer/Payroll provider</t>
  </si>
  <si>
    <t>If employees are hired.</t>
  </si>
  <si>
    <t>Insurance renewals</t>
  </si>
  <si>
    <t>Track expiration dates.</t>
  </si>
  <si>
    <t>Week Ending</t>
  </si>
  <si>
    <t>Agent</t>
  </si>
  <si>
    <t>Top 3 Completed Tasks</t>
  </si>
  <si>
    <t>Blocked Items</t>
  </si>
  <si>
    <t>Decisions Needed</t>
  </si>
  <si>
    <t>Next Week Top 3</t>
  </si>
  <si>
    <t>Documents Created/Updated</t>
  </si>
  <si>
    <t>Official Source</t>
  </si>
  <si>
    <t>URL</t>
  </si>
  <si>
    <t>Use in Tracker</t>
  </si>
  <si>
    <t>Ohio Secretary of State - Business Filing Forms and Fee Schedule</t>
  </si>
  <si>
    <t>https://www.ohiosos.gov/business/business-filing-forms</t>
  </si>
  <si>
    <t>Ohio Form 532B and fee verification.</t>
  </si>
  <si>
    <t>Ohio Secretary of State - Maintain Active Status</t>
  </si>
  <si>
    <t>https://www.ohiosos.gov/business/keep-your-active-status</t>
  </si>
  <si>
    <t>Statement of Continued Existence calendar.</t>
  </si>
  <si>
    <t>Ohio Revised Code 1702.27</t>
  </si>
  <si>
    <t>https://codes.ohio.gov/ohio-revised-code/section-1702.27</t>
  </si>
  <si>
    <t>Board minimum director rule.</t>
  </si>
  <si>
    <t>Ohio Attorney General - Charity Registration</t>
  </si>
  <si>
    <t>https://charitable.ohioago.gov/Charity-Registration</t>
  </si>
  <si>
    <t>Ohio charitable registration and annual report tracking.</t>
  </si>
  <si>
    <t>Ohio Attorney General - Starting and Maintaining a Charity in Ohio</t>
  </si>
  <si>
    <t>https://charitable.ohioago.gov/Charity-Registration/Starting-a-Charity-in-Ohio</t>
  </si>
  <si>
    <t>Ohio charity filing workflow.</t>
  </si>
  <si>
    <t>IRS - Application for Recognition of Exemption</t>
  </si>
  <si>
    <t>https://www.irs.gov/charities-non-profits/application-for-recognition-of-exemption</t>
  </si>
  <si>
    <t>Form 1023-series application tracking.</t>
  </si>
  <si>
    <t>IRS - Annual Exempt Organization Return Due Date</t>
  </si>
  <si>
    <t>https://www.irs.gov/charities-non-profits/annual-exempt-organization-return-due-date</t>
  </si>
  <si>
    <t>Form 990 timing.</t>
  </si>
  <si>
    <t>IRS - Written Acknowledgments</t>
  </si>
  <si>
    <t>https://www.irs.gov/charities-non-profits/charitable-organizations/charitable-contributions-written-acknowledgments</t>
  </si>
  <si>
    <t>Donor receipt requirements.</t>
  </si>
  <si>
    <t>SAM.gov Entity Registration</t>
  </si>
  <si>
    <t>https://sam.gov/entity-registration</t>
  </si>
  <si>
    <t>Federal awards registration planning.</t>
  </si>
  <si>
    <t>Grants.gov Organization Registration</t>
  </si>
  <si>
    <t>https://www.grants.gov/applicants/applicant-registration/organization-registration</t>
  </si>
  <si>
    <t>Federal grant registration timing.</t>
  </si>
  <si>
    <t>eCFR 2 CFR Part 200 Subpart D</t>
  </si>
  <si>
    <t>https://www.ecfr.gov/current/title-2/subtitle-A/chapter-II/part-200/subpart-D</t>
  </si>
  <si>
    <t>Federal grant internal controls and monitoring.</t>
  </si>
  <si>
    <t>Low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</si>
</sst>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yyyy\-mm\-dd"/>
    <numFmt numFmtId="165" formatCode="\$#,##0"/>
  </numFmts>
  <fonts count="24">
    <font>
      <sz val="11"/>
      <name val="Carlito"/>
    </font>
    <font>
      <b/>
      <sz val="26"/>
      <color rgb="FFFFFFFF"/>
      <name val="Times New Roman"/>
      <family val="1"/>
    </font>
    <font>
      <sz val="26"/>
      <name val="Times New Roman"/>
      <family val="1"/>
    </font>
    <font>
      <b/>
      <sz val="26"/>
      <color rgb="FF1F4E79"/>
      <name val="Times New Roman"/>
      <family val="1"/>
    </font>
    <font>
      <sz val="36"/>
      <name val="Times New Roman"/>
      <family val="1"/>
    </font>
    <font>
      <b/>
      <sz val="36"/>
      <color rgb="FFFFFFFF"/>
      <name val="Times New Roman"/>
      <family val="1"/>
    </font>
    <font>
      <b/>
      <sz val="48"/>
      <color rgb="FFFFFFFF"/>
      <name val="Times New Roman"/>
      <family val="1"/>
    </font>
    <font>
      <sz val="22"/>
      <name val="Times New Roman"/>
      <family val="1"/>
    </font>
    <font>
      <sz val="48"/>
      <name val="Times New Roman"/>
      <family val="1"/>
    </font>
    <font>
      <sz val="28"/>
      <name val="Times New Roman"/>
      <family val="1"/>
    </font>
    <font>
      <b/>
      <sz val="22"/>
      <color rgb="FF1F4E79"/>
      <name val="Times New Roman"/>
      <family val="1"/>
    </font>
    <font>
      <sz val="18"/>
      <name val="Carlito"/>
    </font>
    <font>
      <b/>
      <sz val="24"/>
      <color rgb="FFFFFFFF"/>
      <name val="Carlito"/>
    </font>
    <font>
      <sz val="24"/>
      <name val="Carlito"/>
    </font>
    <font>
      <b/>
      <sz val="20"/>
      <color rgb="FFFFFFFF"/>
      <name val="Times New Roman"/>
      <family val="1"/>
    </font>
    <font>
      <sz val="20"/>
      <name val="Times New Roman"/>
      <family val="1"/>
    </font>
    <font>
      <sz val="20"/>
      <name val="Carlito"/>
    </font>
    <font>
      <b/>
      <sz val="26"/>
      <color rgb="FFFFFFFF"/>
      <name val="Carlito"/>
    </font>
    <font>
      <sz val="26"/>
      <name val="Carlito"/>
    </font>
    <font>
      <b/>
      <sz val="28"/>
      <color rgb="FFFFFFFF"/>
      <name val="Carlito"/>
    </font>
    <font>
      <sz val="28"/>
      <name val="Carlito"/>
    </font>
    <font>
      <b/>
      <sz val="36"/>
      <color rgb="FFFFFFFF"/>
      <name val="Carlito"/>
    </font>
    <font>
      <sz val="36"/>
      <name val="Carlito"/>
    </font>
    <font>
      <b/>
      <sz val="20"/>
      <name val="Carlito"/>
    </font>
  </fonts>
  <fills count="5">
    <fill>
      <patternFill patternType="none"/>
    </fill>
    <fill>
      <patternFill patternType="gray125"/>
    </fill>
    <fill>
      <patternFill patternType="solid">
        <fgColor rgb="FF1F4E79"/>
      </patternFill>
    </fill>
    <fill>
      <patternFill patternType="solid">
        <fgColor rgb="FFD9EAF7"/>
      </patternFill>
    </fill>
    <fill>
      <patternFill patternType="solid">
        <fgColor theme="3" tint="0.249977111117893"/>
        <bgColor indexed="64"/>
      </patternFill>
    </fill>
  </fills>
  <borders count="3">
    <border>
      <left/>
      <right/>
      <top/>
      <bottom/>
      <diagonal/>
    </border>
    <border>
      <left style="medium">
        <color auto="1"/>
      </left>
      <right style="medium">
        <color auto="1"/>
      </right>
      <top style="medium">
        <color auto="1"/>
      </top>
      <bottom style="medium">
        <color auto="1"/>
      </bottom>
      <diagonal/>
    </border>
    <border>
      <left style="thick">
        <color auto="1"/>
      </left>
      <right style="thick">
        <color auto="1"/>
      </right>
      <top style="thick">
        <color auto="1"/>
      </top>
      <bottom style="thick">
        <color auto="1"/>
      </bottom>
      <diagonal/>
    </border>
  </borders>
  <cellStyleXfs count="1">
    <xf numFmtId="0" fontId="0" fillId="0" borderId="0"/>
  </cellStyleXfs>
  <cellXfs count="56">
    <xf numFmtId="0" fontId="0" fillId="0" borderId="0" xfId="0"/>
    <xf numFmtId="0" fontId="5" fillId="2" borderId="1" xfId="0" applyFont="1" applyFill="1" applyBorder="1" applyAlignment="1">
      <alignment horizontal="center" wrapText="1"/>
    </xf>
    <xf numFmtId="0" fontId="5" fillId="2" borderId="1" xfId="0" applyFont="1" applyFill="1" applyBorder="1" applyAlignment="1">
      <alignment horizontal="center" vertical="center" wrapText="1"/>
    </xf>
    <xf numFmtId="0" fontId="4" fillId="0" borderId="1" xfId="0" applyFont="1" applyBorder="1" applyAlignment="1">
      <alignment horizontal="center"/>
    </xf>
    <xf numFmtId="0" fontId="7" fillId="0" borderId="1" xfId="0" applyFont="1" applyBorder="1" applyAlignment="1">
      <alignment horizontal="center" wrapText="1"/>
    </xf>
    <xf numFmtId="164" fontId="7" fillId="0" borderId="1" xfId="0" applyNumberFormat="1" applyFont="1" applyBorder="1" applyAlignment="1">
      <alignment horizontal="center" vertical="center" wrapText="1"/>
    </xf>
    <xf numFmtId="0" fontId="7" fillId="0" borderId="1" xfId="0" applyFont="1" applyBorder="1" applyAlignment="1">
      <alignment horizontal="center" vertical="center" wrapText="1"/>
    </xf>
    <xf numFmtId="0" fontId="7" fillId="0" borderId="1" xfId="0" applyFont="1" applyBorder="1" applyAlignment="1">
      <alignment horizontal="left" vertical="center" wrapText="1"/>
    </xf>
    <xf numFmtId="0" fontId="7" fillId="0" borderId="1" xfId="0" applyFont="1" applyBorder="1" applyAlignment="1">
      <alignment horizontal="left" vertical="center"/>
    </xf>
    <xf numFmtId="0" fontId="7" fillId="0" borderId="1" xfId="0" applyFont="1" applyBorder="1" applyAlignment="1">
      <alignment horizontal="center"/>
    </xf>
    <xf numFmtId="0" fontId="7" fillId="0" borderId="1" xfId="0" applyFont="1" applyBorder="1" applyAlignment="1">
      <alignment horizontal="center" vertical="center"/>
    </xf>
    <xf numFmtId="0" fontId="1" fillId="2" borderId="2"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2" fillId="0" borderId="2" xfId="0" applyFont="1" applyBorder="1"/>
    <xf numFmtId="0" fontId="2" fillId="0" borderId="2" xfId="0" applyFont="1" applyBorder="1" applyAlignment="1">
      <alignment wrapText="1"/>
    </xf>
    <xf numFmtId="0" fontId="3" fillId="3" borderId="2" xfId="0" applyFont="1" applyFill="1" applyBorder="1" applyAlignment="1">
      <alignment horizontal="left" vertical="center" wrapText="1"/>
    </xf>
    <xf numFmtId="164" fontId="2" fillId="0" borderId="2" xfId="0" applyNumberFormat="1" applyFont="1" applyBorder="1" applyAlignment="1">
      <alignment wrapText="1"/>
    </xf>
    <xf numFmtId="0" fontId="4" fillId="0" borderId="2" xfId="0" applyFont="1" applyBorder="1" applyAlignment="1">
      <alignment wrapText="1"/>
    </xf>
    <xf numFmtId="1" fontId="2" fillId="0" borderId="2" xfId="0" applyNumberFormat="1" applyFont="1" applyBorder="1" applyAlignment="1">
      <alignment wrapText="1"/>
    </xf>
    <xf numFmtId="9" fontId="2" fillId="0" borderId="2" xfId="0" applyNumberFormat="1" applyFont="1" applyBorder="1" applyAlignment="1">
      <alignment wrapText="1"/>
    </xf>
    <xf numFmtId="0" fontId="3" fillId="3" borderId="2" xfId="0" applyFont="1" applyFill="1" applyBorder="1" applyAlignment="1">
      <alignment horizontal="left" vertical="center" wrapText="1"/>
    </xf>
    <xf numFmtId="0" fontId="5" fillId="2" borderId="2" xfId="0" applyFont="1" applyFill="1" applyBorder="1" applyAlignment="1">
      <alignment horizontal="center" vertical="center" wrapText="1"/>
    </xf>
    <xf numFmtId="0" fontId="7" fillId="0" borderId="2" xfId="0" applyFont="1" applyBorder="1" applyAlignment="1">
      <alignment horizontal="center" vertical="center"/>
    </xf>
    <xf numFmtId="0" fontId="7" fillId="0" borderId="2" xfId="0" applyFont="1" applyBorder="1" applyAlignment="1">
      <alignment horizontal="center" vertical="center" wrapText="1"/>
    </xf>
    <xf numFmtId="0" fontId="4" fillId="0" borderId="2" xfId="0" applyFont="1" applyBorder="1" applyAlignment="1">
      <alignment horizontal="center" vertical="center"/>
    </xf>
    <xf numFmtId="165" fontId="7" fillId="0" borderId="2" xfId="0" applyNumberFormat="1" applyFont="1" applyBorder="1" applyAlignment="1">
      <alignment horizontal="center" vertical="center" wrapText="1"/>
    </xf>
    <xf numFmtId="0" fontId="10" fillId="3" borderId="2" xfId="0" applyFont="1" applyFill="1" applyBorder="1" applyAlignment="1">
      <alignment horizontal="center" vertical="center" wrapText="1"/>
    </xf>
    <xf numFmtId="165" fontId="10" fillId="3" borderId="2" xfId="0" applyNumberFormat="1" applyFont="1" applyFill="1" applyBorder="1" applyAlignment="1">
      <alignment horizontal="center" vertical="center" wrapText="1"/>
    </xf>
    <xf numFmtId="0" fontId="8" fillId="0" borderId="2" xfId="0" applyFont="1" applyBorder="1" applyAlignment="1">
      <alignment horizontal="center" vertical="center"/>
    </xf>
    <xf numFmtId="0" fontId="12" fillId="2" borderId="2" xfId="0" applyFont="1" applyFill="1" applyBorder="1" applyAlignment="1">
      <alignment horizontal="center" vertical="center" wrapText="1"/>
    </xf>
    <xf numFmtId="0" fontId="13" fillId="0" borderId="2" xfId="0" applyFont="1" applyBorder="1" applyAlignment="1">
      <alignment horizontal="center" vertical="center"/>
    </xf>
    <xf numFmtId="0" fontId="11" fillId="0" borderId="2" xfId="0" applyFont="1" applyBorder="1" applyAlignment="1">
      <alignment horizontal="center" vertical="center" wrapText="1"/>
    </xf>
    <xf numFmtId="165" fontId="11" fillId="0" borderId="2" xfId="0" applyNumberFormat="1" applyFont="1" applyBorder="1" applyAlignment="1">
      <alignment horizontal="center" vertical="center" wrapText="1"/>
    </xf>
    <xf numFmtId="164" fontId="11" fillId="0" borderId="2" xfId="0" applyNumberFormat="1" applyFont="1" applyBorder="1" applyAlignment="1">
      <alignment horizontal="center" vertical="center" wrapText="1"/>
    </xf>
    <xf numFmtId="0" fontId="11" fillId="0" borderId="2" xfId="0" applyFont="1" applyBorder="1" applyAlignment="1">
      <alignment horizontal="center" vertical="center"/>
    </xf>
    <xf numFmtId="164" fontId="7" fillId="0" borderId="2" xfId="0" applyNumberFormat="1" applyFont="1" applyBorder="1" applyAlignment="1">
      <alignment horizontal="center" vertical="center" wrapText="1"/>
    </xf>
    <xf numFmtId="0" fontId="2" fillId="0" borderId="2" xfId="0" applyFont="1" applyBorder="1" applyAlignment="1">
      <alignment horizontal="center" vertical="center"/>
    </xf>
    <xf numFmtId="0" fontId="14" fillId="2" borderId="2" xfId="0" applyFont="1" applyFill="1" applyBorder="1" applyAlignment="1">
      <alignment horizontal="center" vertical="center" wrapText="1"/>
    </xf>
    <xf numFmtId="0" fontId="15" fillId="0" borderId="2" xfId="0" applyFont="1" applyBorder="1" applyAlignment="1">
      <alignment horizontal="center" vertical="center"/>
    </xf>
    <xf numFmtId="0" fontId="16" fillId="0" borderId="2" xfId="0" applyFont="1" applyBorder="1" applyAlignment="1">
      <alignment horizontal="center" vertical="center" wrapText="1"/>
    </xf>
    <xf numFmtId="164" fontId="16" fillId="0" borderId="2" xfId="0" applyNumberFormat="1" applyFont="1" applyBorder="1" applyAlignment="1">
      <alignment horizontal="center" vertical="center" wrapText="1"/>
    </xf>
    <xf numFmtId="165" fontId="16" fillId="0" borderId="2" xfId="0" applyNumberFormat="1" applyFont="1" applyBorder="1" applyAlignment="1">
      <alignment horizontal="center" vertical="center" wrapText="1"/>
    </xf>
    <xf numFmtId="0" fontId="16" fillId="0" borderId="2" xfId="0" applyFont="1" applyBorder="1" applyAlignment="1">
      <alignment horizontal="center" vertical="center"/>
    </xf>
    <xf numFmtId="0" fontId="15" fillId="0" borderId="2" xfId="0" applyFont="1" applyBorder="1" applyAlignment="1">
      <alignment horizontal="center" vertical="center" wrapText="1"/>
    </xf>
    <xf numFmtId="164" fontId="15" fillId="0" borderId="2" xfId="0" applyNumberFormat="1" applyFont="1" applyBorder="1" applyAlignment="1">
      <alignment horizontal="center" vertical="center" wrapText="1"/>
    </xf>
    <xf numFmtId="0" fontId="17" fillId="2" borderId="2" xfId="0" applyFont="1" applyFill="1" applyBorder="1" applyAlignment="1">
      <alignment horizontal="center" vertical="center" wrapText="1"/>
    </xf>
    <xf numFmtId="0" fontId="19" fillId="2" borderId="2" xfId="0" applyFont="1" applyFill="1" applyBorder="1" applyAlignment="1">
      <alignment horizontal="center" vertical="center" wrapText="1"/>
    </xf>
    <xf numFmtId="0" fontId="18" fillId="0" borderId="2" xfId="0" applyFont="1" applyBorder="1" applyAlignment="1">
      <alignment horizontal="center" vertical="center"/>
    </xf>
    <xf numFmtId="0" fontId="20" fillId="0" borderId="2" xfId="0" applyFont="1" applyBorder="1" applyAlignment="1">
      <alignment horizontal="center" vertical="center" wrapText="1"/>
    </xf>
    <xf numFmtId="0" fontId="20" fillId="0" borderId="2" xfId="0" applyFont="1" applyBorder="1" applyAlignment="1">
      <alignment horizontal="center" vertical="center"/>
    </xf>
    <xf numFmtId="0" fontId="22" fillId="0" borderId="0" xfId="0" applyFont="1"/>
    <xf numFmtId="0" fontId="6" fillId="2" borderId="2" xfId="0" applyFont="1" applyFill="1" applyBorder="1" applyAlignment="1">
      <alignment horizontal="center" vertical="center" wrapText="1"/>
    </xf>
    <xf numFmtId="0" fontId="21" fillId="2" borderId="0" xfId="0" applyFont="1" applyFill="1" applyAlignment="1">
      <alignment horizontal="center" vertical="center"/>
    </xf>
    <xf numFmtId="0" fontId="23" fillId="0" borderId="2" xfId="0" applyFont="1" applyBorder="1" applyAlignment="1">
      <alignment horizontal="center" vertical="center"/>
    </xf>
    <xf numFmtId="0" fontId="22" fillId="4" borderId="0" xfId="0" applyFont="1" applyFill="1"/>
    <xf numFmtId="0" fontId="9" fillId="0" borderId="2" xfId="0" applyFont="1" applyBorder="1" applyAlignment="1">
      <alignment horizontal="left" vertical="top" wrapText="1"/>
    </xf>
  </cellXfs>
  <cellStyles count="1">
    <cellStyle name="Normal" xfId="0" builtinId="0"/>
  </cellStyles>
  <dxfs count="88">
    <dxf>
      <font>
        <strike val="0"/>
        <outline val="0"/>
        <shadow val="0"/>
        <u val="none"/>
        <vertAlign val="baseline"/>
        <sz val="48"/>
        <name val="Times New Roman"/>
        <family val="1"/>
        <scheme val="none"/>
      </font>
      <alignment horizontal="center" vertical="center" textRotation="0" indent="0" justifyLastLine="0" shrinkToFit="0" readingOrder="0"/>
      <border diagonalUp="0" diagonalDown="0" outline="0">
        <left style="thick">
          <color auto="1"/>
        </left>
        <right style="thick">
          <color auto="1"/>
        </right>
        <top/>
        <bottom/>
      </border>
    </dxf>
    <dxf>
      <font>
        <strike val="0"/>
        <outline val="0"/>
        <shadow val="0"/>
        <u val="none"/>
        <vertAlign val="baseline"/>
        <sz val="20"/>
        <name val="Times New Roman"/>
        <family val="1"/>
        <scheme val="none"/>
      </font>
      <alignment horizontal="center" vertical="center" textRotation="0" indent="0" justifyLastLine="0" shrinkToFit="0" readingOrder="0"/>
      <border diagonalUp="0" diagonalDown="0">
        <left style="thick">
          <color auto="1"/>
        </left>
        <right style="thick">
          <color auto="1"/>
        </right>
        <top/>
        <bottom/>
        <vertical style="thick">
          <color auto="1"/>
        </vertical>
        <horizontal style="thick">
          <color auto="1"/>
        </horizontal>
      </border>
    </dxf>
    <dxf>
      <font>
        <strike val="0"/>
        <outline val="0"/>
        <shadow val="0"/>
        <u val="none"/>
        <vertAlign val="baseline"/>
        <sz val="20"/>
        <name val="Times New Roman"/>
        <family val="1"/>
        <scheme val="none"/>
      </font>
      <alignment horizontal="center" vertical="center" textRotation="0" indent="0" justifyLastLine="0" shrinkToFit="0" readingOrder="0"/>
      <border diagonalUp="0" diagonalDown="0">
        <left style="thick">
          <color auto="1"/>
        </left>
        <right/>
        <top style="thick">
          <color auto="1"/>
        </top>
        <bottom style="thick">
          <color auto="1"/>
        </bottom>
        <vertical style="thick">
          <color auto="1"/>
        </vertical>
        <horizontal style="thick">
          <color auto="1"/>
        </horizontal>
      </border>
    </dxf>
    <dxf>
      <font>
        <strike val="0"/>
        <outline val="0"/>
        <shadow val="0"/>
        <u val="none"/>
        <vertAlign val="baseline"/>
        <sz val="20"/>
        <name val="Times New Roman"/>
        <family val="1"/>
        <scheme val="none"/>
      </font>
      <alignment horizontal="center" vertical="center" textRotation="0" indent="0" justifyLastLine="0" shrinkToFit="0" readingOrder="0"/>
      <border diagonalUp="0" diagonalDown="0">
        <left style="thick">
          <color auto="1"/>
        </left>
        <right style="thick">
          <color auto="1"/>
        </right>
        <top style="thick">
          <color auto="1"/>
        </top>
        <bottom style="thick">
          <color auto="1"/>
        </bottom>
        <vertical style="thick">
          <color auto="1"/>
        </vertical>
        <horizontal style="thick">
          <color auto="1"/>
        </horizontal>
      </border>
    </dxf>
    <dxf>
      <font>
        <strike val="0"/>
        <outline val="0"/>
        <shadow val="0"/>
        <u val="none"/>
        <vertAlign val="baseline"/>
        <sz val="20"/>
        <name val="Times New Roman"/>
        <family val="1"/>
        <scheme val="none"/>
      </font>
      <alignment horizontal="center" vertical="center" textRotation="0" indent="0" justifyLastLine="0" shrinkToFit="0" readingOrder="0"/>
      <border diagonalUp="0" diagonalDown="0">
        <left/>
        <right style="thick">
          <color auto="1"/>
        </right>
        <top style="thick">
          <color auto="1"/>
        </top>
        <bottom style="thick">
          <color auto="1"/>
        </bottom>
        <vertical style="thick">
          <color auto="1"/>
        </vertical>
        <horizontal style="thick">
          <color auto="1"/>
        </horizontal>
      </border>
    </dxf>
    <dxf>
      <font>
        <strike val="0"/>
        <outline val="0"/>
        <shadow val="0"/>
        <u val="none"/>
        <vertAlign val="baseline"/>
        <sz val="20"/>
        <name val="Times New Roman"/>
        <family val="1"/>
        <scheme val="none"/>
      </font>
      <alignment horizontal="center" vertical="center" textRotation="0" indent="0" justifyLastLine="0" shrinkToFit="0" readingOrder="0"/>
    </dxf>
    <dxf>
      <font>
        <strike val="0"/>
        <outline val="0"/>
        <shadow val="0"/>
        <u val="none"/>
        <vertAlign val="baseline"/>
        <sz val="20"/>
        <name val="Carlito"/>
        <scheme val="none"/>
      </font>
      <alignment horizontal="center" vertical="center" textRotation="0" indent="0" justifyLastLine="0" shrinkToFit="0" readingOrder="0"/>
      <border diagonalUp="0" diagonalDown="0">
        <left style="thick">
          <color auto="1"/>
        </left>
        <right style="thick">
          <color auto="1"/>
        </right>
        <top/>
        <bottom/>
        <vertical style="thick">
          <color auto="1"/>
        </vertical>
        <horizontal style="thick">
          <color auto="1"/>
        </horizontal>
      </border>
    </dxf>
    <dxf>
      <font>
        <strike val="0"/>
        <outline val="0"/>
        <shadow val="0"/>
        <u val="none"/>
        <vertAlign val="baseline"/>
        <sz val="26"/>
        <name val="Carlito"/>
        <scheme val="none"/>
      </font>
      <alignment horizontal="center" vertical="center" textRotation="0" indent="0" justifyLastLine="0" shrinkToFit="0" readingOrder="0"/>
      <border diagonalUp="0" diagonalDown="0">
        <left style="thick">
          <color auto="1"/>
        </left>
        <right style="thick">
          <color auto="1"/>
        </right>
        <top/>
        <bottom/>
        <vertical style="thick">
          <color auto="1"/>
        </vertical>
        <horizontal style="thick">
          <color auto="1"/>
        </horizontal>
      </border>
    </dxf>
    <dxf>
      <font>
        <strike val="0"/>
        <outline val="0"/>
        <shadow val="0"/>
        <u val="none"/>
        <vertAlign val="baseline"/>
        <sz val="20"/>
        <name val="Carlito"/>
        <scheme val="none"/>
      </font>
      <alignment horizontal="center" vertical="center" textRotation="0" indent="0" justifyLastLine="0" shrinkToFit="0" readingOrder="0"/>
      <border diagonalUp="0" diagonalDown="0">
        <left style="thick">
          <color auto="1"/>
        </left>
        <right/>
        <top style="thick">
          <color auto="1"/>
        </top>
        <bottom style="thick">
          <color auto="1"/>
        </bottom>
        <vertical style="thick">
          <color auto="1"/>
        </vertical>
        <horizontal style="thick">
          <color auto="1"/>
        </horizontal>
      </border>
    </dxf>
    <dxf>
      <font>
        <strike val="0"/>
        <outline val="0"/>
        <shadow val="0"/>
        <u val="none"/>
        <vertAlign val="baseline"/>
        <sz val="20"/>
        <name val="Carlito"/>
        <scheme val="none"/>
      </font>
      <alignment horizontal="center" vertical="center" textRotation="0" indent="0" justifyLastLine="0" shrinkToFit="0" readingOrder="0"/>
      <border diagonalUp="0" diagonalDown="0">
        <left style="thick">
          <color auto="1"/>
        </left>
        <right style="thick">
          <color auto="1"/>
        </right>
        <top style="thick">
          <color auto="1"/>
        </top>
        <bottom style="thick">
          <color auto="1"/>
        </bottom>
        <vertical style="thick">
          <color auto="1"/>
        </vertical>
        <horizontal style="thick">
          <color auto="1"/>
        </horizontal>
      </border>
    </dxf>
    <dxf>
      <font>
        <strike val="0"/>
        <outline val="0"/>
        <shadow val="0"/>
        <u val="none"/>
        <vertAlign val="baseline"/>
        <sz val="20"/>
        <name val="Carlito"/>
        <scheme val="none"/>
      </font>
      <alignment horizontal="center" vertical="center" textRotation="0" indent="0" justifyLastLine="0" shrinkToFit="0" readingOrder="0"/>
      <border diagonalUp="0" diagonalDown="0">
        <left style="thick">
          <color auto="1"/>
        </left>
        <right style="thick">
          <color auto="1"/>
        </right>
        <top style="thick">
          <color auto="1"/>
        </top>
        <bottom style="thick">
          <color auto="1"/>
        </bottom>
        <vertical style="thick">
          <color auto="1"/>
        </vertical>
        <horizontal style="thick">
          <color auto="1"/>
        </horizontal>
      </border>
    </dxf>
    <dxf>
      <font>
        <strike val="0"/>
        <outline val="0"/>
        <shadow val="0"/>
        <u val="none"/>
        <vertAlign val="baseline"/>
        <sz val="20"/>
        <name val="Carlito"/>
        <scheme val="none"/>
      </font>
      <alignment horizontal="center" vertical="center" textRotation="0" indent="0" justifyLastLine="0" shrinkToFit="0" readingOrder="0"/>
      <border diagonalUp="0" diagonalDown="0">
        <left style="thick">
          <color auto="1"/>
        </left>
        <right style="thick">
          <color auto="1"/>
        </right>
        <top style="thick">
          <color auto="1"/>
        </top>
        <bottom style="thick">
          <color auto="1"/>
        </bottom>
        <vertical style="thick">
          <color auto="1"/>
        </vertical>
        <horizontal style="thick">
          <color auto="1"/>
        </horizontal>
      </border>
    </dxf>
    <dxf>
      <font>
        <strike val="0"/>
        <outline val="0"/>
        <shadow val="0"/>
        <u val="none"/>
        <vertAlign val="baseline"/>
        <sz val="20"/>
        <name val="Carlito"/>
        <scheme val="none"/>
      </font>
      <alignment horizontal="center" vertical="center" textRotation="0" indent="0" justifyLastLine="0" shrinkToFit="0" readingOrder="0"/>
      <border diagonalUp="0" diagonalDown="0">
        <left style="thick">
          <color auto="1"/>
        </left>
        <right style="thick">
          <color auto="1"/>
        </right>
        <top style="thick">
          <color auto="1"/>
        </top>
        <bottom style="thick">
          <color auto="1"/>
        </bottom>
        <vertical style="thick">
          <color auto="1"/>
        </vertical>
        <horizontal style="thick">
          <color auto="1"/>
        </horizontal>
      </border>
    </dxf>
    <dxf>
      <font>
        <strike val="0"/>
        <outline val="0"/>
        <shadow val="0"/>
        <u val="none"/>
        <vertAlign val="baseline"/>
        <sz val="28"/>
        <name val="Carlito"/>
        <scheme val="none"/>
      </font>
      <alignment horizontal="center" vertical="center" textRotation="0" indent="0" justifyLastLine="0" shrinkToFit="0" readingOrder="0"/>
      <border diagonalUp="0" diagonalDown="0">
        <left style="thick">
          <color auto="1"/>
        </left>
        <right style="thick">
          <color auto="1"/>
        </right>
        <top style="thick">
          <color auto="1"/>
        </top>
        <bottom style="thick">
          <color auto="1"/>
        </bottom>
        <vertical style="thick">
          <color auto="1"/>
        </vertical>
        <horizontal style="thick">
          <color auto="1"/>
        </horizontal>
      </border>
    </dxf>
    <dxf>
      <font>
        <strike val="0"/>
        <outline val="0"/>
        <shadow val="0"/>
        <u val="none"/>
        <vertAlign val="baseline"/>
        <sz val="20"/>
        <name val="Carlito"/>
        <scheme val="none"/>
      </font>
      <alignment horizontal="center" vertical="center" textRotation="0" indent="0" justifyLastLine="0" shrinkToFit="0" readingOrder="0"/>
      <border diagonalUp="0" diagonalDown="0">
        <left/>
        <right style="thick">
          <color auto="1"/>
        </right>
        <top style="thick">
          <color auto="1"/>
        </top>
        <bottom style="thick">
          <color auto="1"/>
        </bottom>
        <vertical style="thick">
          <color auto="1"/>
        </vertical>
        <horizontal style="thick">
          <color auto="1"/>
        </horizontal>
      </border>
    </dxf>
    <dxf>
      <font>
        <strike val="0"/>
        <outline val="0"/>
        <shadow val="0"/>
        <u val="none"/>
        <vertAlign val="baseline"/>
        <sz val="20"/>
        <name val="Carlito"/>
        <scheme val="none"/>
      </font>
      <alignment horizontal="center" vertical="center" textRotation="0" indent="0" justifyLastLine="0" shrinkToFit="0" readingOrder="0"/>
    </dxf>
    <dxf>
      <font>
        <strike val="0"/>
        <outline val="0"/>
        <shadow val="0"/>
        <u val="none"/>
        <vertAlign val="baseline"/>
        <sz val="20"/>
        <name val="Times New Roman"/>
        <family val="1"/>
        <scheme val="none"/>
      </font>
      <alignment horizontal="center" vertical="center" textRotation="0" indent="0" justifyLastLine="0" shrinkToFit="0" readingOrder="0"/>
      <border diagonalUp="0" diagonalDown="0">
        <left style="thick">
          <color auto="1"/>
        </left>
        <right style="thick">
          <color auto="1"/>
        </right>
        <top/>
        <bottom/>
        <vertical style="thick">
          <color auto="1"/>
        </vertical>
        <horizontal style="thick">
          <color auto="1"/>
        </horizontal>
      </border>
    </dxf>
    <dxf>
      <font>
        <strike val="0"/>
        <outline val="0"/>
        <shadow val="0"/>
        <u val="none"/>
        <vertAlign val="baseline"/>
        <sz val="20"/>
        <name val="Times New Roman"/>
        <family val="1"/>
        <scheme val="none"/>
      </font>
      <alignment horizontal="center" vertical="center" textRotation="0" indent="0" justifyLastLine="0" shrinkToFit="0" readingOrder="0"/>
      <border diagonalUp="0" diagonalDown="0">
        <left style="thick">
          <color auto="1"/>
        </left>
        <right style="thick">
          <color auto="1"/>
        </right>
        <top/>
        <bottom/>
        <vertical style="thick">
          <color auto="1"/>
        </vertical>
        <horizontal style="thick">
          <color auto="1"/>
        </horizontal>
      </border>
    </dxf>
    <dxf>
      <font>
        <strike val="0"/>
        <outline val="0"/>
        <shadow val="0"/>
        <u val="none"/>
        <vertAlign val="baseline"/>
        <sz val="20"/>
        <name val="Times New Roman"/>
        <family val="1"/>
        <scheme val="none"/>
      </font>
      <alignment horizontal="center" vertical="center" textRotation="0" indent="0" justifyLastLine="0" shrinkToFit="0" readingOrder="0"/>
      <border diagonalUp="0" diagonalDown="0">
        <left style="thick">
          <color auto="1"/>
        </left>
        <right/>
        <top style="thick">
          <color auto="1"/>
        </top>
        <bottom style="thick">
          <color auto="1"/>
        </bottom>
        <vertical style="thick">
          <color auto="1"/>
        </vertical>
        <horizontal style="thick">
          <color auto="1"/>
        </horizontal>
      </border>
    </dxf>
    <dxf>
      <font>
        <strike val="0"/>
        <outline val="0"/>
        <shadow val="0"/>
        <u val="none"/>
        <vertAlign val="baseline"/>
        <sz val="20"/>
        <name val="Times New Roman"/>
        <family val="1"/>
        <scheme val="none"/>
      </font>
      <alignment horizontal="center" vertical="center" textRotation="0" indent="0" justifyLastLine="0" shrinkToFit="0" readingOrder="0"/>
      <border diagonalUp="0" diagonalDown="0">
        <left style="thick">
          <color auto="1"/>
        </left>
        <right style="thick">
          <color auto="1"/>
        </right>
        <top style="thick">
          <color auto="1"/>
        </top>
        <bottom style="thick">
          <color auto="1"/>
        </bottom>
        <vertical style="thick">
          <color auto="1"/>
        </vertical>
        <horizontal style="thick">
          <color auto="1"/>
        </horizontal>
      </border>
    </dxf>
    <dxf>
      <font>
        <strike val="0"/>
        <outline val="0"/>
        <shadow val="0"/>
        <u val="none"/>
        <vertAlign val="baseline"/>
        <sz val="20"/>
        <name val="Times New Roman"/>
        <family val="1"/>
        <scheme val="none"/>
      </font>
      <alignment horizontal="center" vertical="center" textRotation="0" indent="0" justifyLastLine="0" shrinkToFit="0" readingOrder="0"/>
      <border diagonalUp="0" diagonalDown="0">
        <left style="thick">
          <color auto="1"/>
        </left>
        <right style="thick">
          <color auto="1"/>
        </right>
        <top style="thick">
          <color auto="1"/>
        </top>
        <bottom style="thick">
          <color auto="1"/>
        </bottom>
        <vertical style="thick">
          <color auto="1"/>
        </vertical>
        <horizontal style="thick">
          <color auto="1"/>
        </horizontal>
      </border>
    </dxf>
    <dxf>
      <font>
        <strike val="0"/>
        <outline val="0"/>
        <shadow val="0"/>
        <u val="none"/>
        <vertAlign val="baseline"/>
        <sz val="20"/>
        <name val="Times New Roman"/>
        <family val="1"/>
        <scheme val="none"/>
      </font>
      <alignment horizontal="center" vertical="center" textRotation="0" indent="0" justifyLastLine="0" shrinkToFit="0" readingOrder="0"/>
      <border diagonalUp="0" diagonalDown="0">
        <left style="thick">
          <color auto="1"/>
        </left>
        <right style="thick">
          <color auto="1"/>
        </right>
        <top style="thick">
          <color auto="1"/>
        </top>
        <bottom style="thick">
          <color auto="1"/>
        </bottom>
        <vertical style="thick">
          <color auto="1"/>
        </vertical>
        <horizontal style="thick">
          <color auto="1"/>
        </horizontal>
      </border>
    </dxf>
    <dxf>
      <font>
        <strike val="0"/>
        <outline val="0"/>
        <shadow val="0"/>
        <u val="none"/>
        <vertAlign val="baseline"/>
        <sz val="20"/>
        <name val="Times New Roman"/>
        <family val="1"/>
        <scheme val="none"/>
      </font>
      <alignment horizontal="center" vertical="center" textRotation="0" indent="0" justifyLastLine="0" shrinkToFit="0" readingOrder="0"/>
      <border diagonalUp="0" diagonalDown="0">
        <left style="thick">
          <color auto="1"/>
        </left>
        <right style="thick">
          <color auto="1"/>
        </right>
        <top style="thick">
          <color auto="1"/>
        </top>
        <bottom style="thick">
          <color auto="1"/>
        </bottom>
        <vertical style="thick">
          <color auto="1"/>
        </vertical>
        <horizontal style="thick">
          <color auto="1"/>
        </horizontal>
      </border>
    </dxf>
    <dxf>
      <font>
        <strike val="0"/>
        <outline val="0"/>
        <shadow val="0"/>
        <u val="none"/>
        <vertAlign val="baseline"/>
        <sz val="20"/>
        <name val="Times New Roman"/>
        <family val="1"/>
        <scheme val="none"/>
      </font>
      <alignment horizontal="center" vertical="center" textRotation="0" indent="0" justifyLastLine="0" shrinkToFit="0" readingOrder="0"/>
      <border diagonalUp="0" diagonalDown="0">
        <left/>
        <right style="thick">
          <color auto="1"/>
        </right>
        <top style="thick">
          <color auto="1"/>
        </top>
        <bottom style="thick">
          <color auto="1"/>
        </bottom>
        <vertical style="thick">
          <color auto="1"/>
        </vertical>
        <horizontal style="thick">
          <color auto="1"/>
        </horizontal>
      </border>
    </dxf>
    <dxf>
      <font>
        <strike val="0"/>
        <outline val="0"/>
        <shadow val="0"/>
        <u val="none"/>
        <vertAlign val="baseline"/>
        <sz val="20"/>
        <name val="Times New Roman"/>
        <family val="1"/>
        <scheme val="none"/>
      </font>
      <alignment horizontal="center" vertical="center" textRotation="0" indent="0" justifyLastLine="0" shrinkToFit="0" readingOrder="0"/>
    </dxf>
    <dxf>
      <font>
        <strike val="0"/>
        <outline val="0"/>
        <shadow val="0"/>
        <u val="none"/>
        <vertAlign val="baseline"/>
        <sz val="20"/>
        <family val="1"/>
      </font>
      <alignment horizontal="center" vertical="center" textRotation="0" indent="0" justifyLastLine="0" shrinkToFit="0" readingOrder="0"/>
      <border diagonalUp="0" diagonalDown="0">
        <left style="thick">
          <color auto="1"/>
        </left>
        <right style="thick">
          <color auto="1"/>
        </right>
        <top/>
        <bottom/>
        <vertical style="thick">
          <color auto="1"/>
        </vertical>
        <horizontal style="thick">
          <color auto="1"/>
        </horizontal>
      </border>
    </dxf>
    <dxf>
      <font>
        <strike val="0"/>
        <outline val="0"/>
        <shadow val="0"/>
        <u val="none"/>
        <vertAlign val="baseline"/>
        <sz val="20"/>
        <name val="Times New Roman"/>
        <family val="1"/>
        <scheme val="none"/>
      </font>
      <alignment horizontal="center" vertical="center" textRotation="0" indent="0" justifyLastLine="0" shrinkToFit="0" readingOrder="0"/>
      <border diagonalUp="0" diagonalDown="0">
        <left style="thick">
          <color auto="1"/>
        </left>
        <right style="thick">
          <color auto="1"/>
        </right>
        <top/>
        <bottom/>
        <vertical style="thick">
          <color auto="1"/>
        </vertical>
        <horizontal style="thick">
          <color auto="1"/>
        </horizontal>
      </border>
    </dxf>
    <dxf>
      <font>
        <strike val="0"/>
        <outline val="0"/>
        <shadow val="0"/>
        <u val="none"/>
        <vertAlign val="baseline"/>
        <sz val="20"/>
      </font>
      <alignment horizontal="center" vertical="center" textRotation="0" indent="0" justifyLastLine="0" shrinkToFit="0" readingOrder="0"/>
      <border diagonalUp="0" diagonalDown="0">
        <left style="thick">
          <color auto="1"/>
        </left>
        <right/>
        <top style="thick">
          <color auto="1"/>
        </top>
        <bottom style="thick">
          <color auto="1"/>
        </bottom>
        <vertical style="thick">
          <color auto="1"/>
        </vertical>
        <horizontal style="thick">
          <color auto="1"/>
        </horizontal>
      </border>
    </dxf>
    <dxf>
      <font>
        <strike val="0"/>
        <outline val="0"/>
        <shadow val="0"/>
        <u val="none"/>
        <vertAlign val="baseline"/>
        <sz val="20"/>
      </font>
      <alignment horizontal="center" vertical="center" textRotation="0" indent="0" justifyLastLine="0" shrinkToFit="0" readingOrder="0"/>
      <border diagonalUp="0" diagonalDown="0">
        <left style="thick">
          <color auto="1"/>
        </left>
        <right style="thick">
          <color auto="1"/>
        </right>
        <top style="thick">
          <color auto="1"/>
        </top>
        <bottom style="thick">
          <color auto="1"/>
        </bottom>
        <vertical style="thick">
          <color auto="1"/>
        </vertical>
        <horizontal style="thick">
          <color auto="1"/>
        </horizontal>
      </border>
    </dxf>
    <dxf>
      <font>
        <strike val="0"/>
        <outline val="0"/>
        <shadow val="0"/>
        <u val="none"/>
        <vertAlign val="baseline"/>
        <sz val="20"/>
      </font>
      <alignment horizontal="center" vertical="center" textRotation="0" indent="0" justifyLastLine="0" shrinkToFit="0" readingOrder="0"/>
      <border diagonalUp="0" diagonalDown="0">
        <left style="thick">
          <color auto="1"/>
        </left>
        <right style="thick">
          <color auto="1"/>
        </right>
        <top style="thick">
          <color auto="1"/>
        </top>
        <bottom style="thick">
          <color auto="1"/>
        </bottom>
        <vertical style="thick">
          <color auto="1"/>
        </vertical>
        <horizontal style="thick">
          <color auto="1"/>
        </horizontal>
      </border>
    </dxf>
    <dxf>
      <font>
        <strike val="0"/>
        <outline val="0"/>
        <shadow val="0"/>
        <u val="none"/>
        <vertAlign val="baseline"/>
        <sz val="20"/>
      </font>
      <alignment horizontal="center" vertical="center" textRotation="0" indent="0" justifyLastLine="0" shrinkToFit="0" readingOrder="0"/>
      <border diagonalUp="0" diagonalDown="0">
        <left style="thick">
          <color auto="1"/>
        </left>
        <right style="thick">
          <color auto="1"/>
        </right>
        <top style="thick">
          <color auto="1"/>
        </top>
        <bottom style="thick">
          <color auto="1"/>
        </bottom>
        <vertical style="thick">
          <color auto="1"/>
        </vertical>
        <horizontal style="thick">
          <color auto="1"/>
        </horizontal>
      </border>
    </dxf>
    <dxf>
      <font>
        <strike val="0"/>
        <outline val="0"/>
        <shadow val="0"/>
        <u val="none"/>
        <vertAlign val="baseline"/>
        <sz val="20"/>
      </font>
      <alignment horizontal="center" vertical="center" textRotation="0" indent="0" justifyLastLine="0" shrinkToFit="0" readingOrder="0"/>
      <border diagonalUp="0" diagonalDown="0">
        <left style="thick">
          <color auto="1"/>
        </left>
        <right style="thick">
          <color auto="1"/>
        </right>
        <top style="thick">
          <color auto="1"/>
        </top>
        <bottom style="thick">
          <color auto="1"/>
        </bottom>
        <vertical style="thick">
          <color auto="1"/>
        </vertical>
        <horizontal style="thick">
          <color auto="1"/>
        </horizontal>
      </border>
    </dxf>
    <dxf>
      <font>
        <strike val="0"/>
        <outline val="0"/>
        <shadow val="0"/>
        <u val="none"/>
        <vertAlign val="baseline"/>
        <sz val="20"/>
      </font>
      <alignment horizontal="center" vertical="center" textRotation="0" indent="0" justifyLastLine="0" shrinkToFit="0" readingOrder="0"/>
      <border diagonalUp="0" diagonalDown="0">
        <left style="thick">
          <color auto="1"/>
        </left>
        <right style="thick">
          <color auto="1"/>
        </right>
        <top style="thick">
          <color auto="1"/>
        </top>
        <bottom style="thick">
          <color auto="1"/>
        </bottom>
        <vertical style="thick">
          <color auto="1"/>
        </vertical>
        <horizontal style="thick">
          <color auto="1"/>
        </horizontal>
      </border>
    </dxf>
    <dxf>
      <font>
        <strike val="0"/>
        <outline val="0"/>
        <shadow val="0"/>
        <u val="none"/>
        <vertAlign val="baseline"/>
        <sz val="20"/>
      </font>
      <alignment horizontal="center" vertical="center" textRotation="0" indent="0" justifyLastLine="0" shrinkToFit="0" readingOrder="0"/>
      <border diagonalUp="0" diagonalDown="0">
        <left style="thick">
          <color auto="1"/>
        </left>
        <right style="thick">
          <color auto="1"/>
        </right>
        <top style="thick">
          <color auto="1"/>
        </top>
        <bottom style="thick">
          <color auto="1"/>
        </bottom>
        <vertical style="thick">
          <color auto="1"/>
        </vertical>
        <horizontal style="thick">
          <color auto="1"/>
        </horizontal>
      </border>
    </dxf>
    <dxf>
      <font>
        <strike val="0"/>
        <outline val="0"/>
        <shadow val="0"/>
        <u val="none"/>
        <vertAlign val="baseline"/>
        <sz val="20"/>
      </font>
      <alignment horizontal="center" vertical="center" textRotation="0" indent="0" justifyLastLine="0" shrinkToFit="0" readingOrder="0"/>
      <border diagonalUp="0" diagonalDown="0">
        <left/>
        <right style="thick">
          <color auto="1"/>
        </right>
        <top style="thick">
          <color auto="1"/>
        </top>
        <bottom style="thick">
          <color auto="1"/>
        </bottom>
        <vertical style="thick">
          <color auto="1"/>
        </vertical>
        <horizontal style="thick">
          <color auto="1"/>
        </horizontal>
      </border>
    </dxf>
    <dxf>
      <font>
        <strike val="0"/>
        <outline val="0"/>
        <shadow val="0"/>
        <u val="none"/>
        <vertAlign val="baseline"/>
        <sz val="20"/>
        <family val="1"/>
      </font>
      <alignment horizontal="center" vertical="center" textRotation="0" indent="0" justifyLastLine="0" shrinkToFit="0" readingOrder="0"/>
    </dxf>
    <dxf>
      <font>
        <strike val="0"/>
        <outline val="0"/>
        <shadow val="0"/>
        <u val="none"/>
        <vertAlign val="baseline"/>
        <sz val="26"/>
        <name val="Times New Roman"/>
        <family val="1"/>
        <scheme val="none"/>
      </font>
      <alignment horizontal="center" vertical="center" textRotation="0" indent="0" justifyLastLine="0" shrinkToFit="0" readingOrder="0"/>
      <border diagonalUp="0" diagonalDown="0" outline="0">
        <left style="thick">
          <color auto="1"/>
        </left>
        <right style="thick">
          <color auto="1"/>
        </right>
        <top/>
        <bottom/>
      </border>
    </dxf>
    <dxf>
      <font>
        <strike val="0"/>
        <outline val="0"/>
        <shadow val="0"/>
        <u val="none"/>
        <vertAlign val="baseline"/>
        <sz val="22"/>
        <name val="Times New Roman"/>
        <family val="1"/>
        <scheme val="none"/>
      </font>
      <alignment horizontal="center" vertical="center" textRotation="0" indent="0" justifyLastLine="0" shrinkToFit="0" readingOrder="0"/>
      <border diagonalUp="0" diagonalDown="0">
        <left style="thick">
          <color auto="1"/>
        </left>
        <right style="thick">
          <color auto="1"/>
        </right>
        <top/>
        <bottom/>
        <vertical style="thick">
          <color auto="1"/>
        </vertical>
        <horizontal style="thick">
          <color auto="1"/>
        </horizontal>
      </border>
    </dxf>
    <dxf>
      <font>
        <strike val="0"/>
        <outline val="0"/>
        <shadow val="0"/>
        <u val="none"/>
        <vertAlign val="baseline"/>
        <sz val="22"/>
        <name val="Times New Roman"/>
        <family val="1"/>
        <scheme val="none"/>
      </font>
      <alignment horizontal="center" vertical="center" textRotation="0" indent="0" justifyLastLine="0" shrinkToFit="0" readingOrder="0"/>
      <border diagonalUp="0" diagonalDown="0">
        <left style="thick">
          <color auto="1"/>
        </left>
        <right/>
        <top style="thick">
          <color auto="1"/>
        </top>
        <bottom style="thick">
          <color auto="1"/>
        </bottom>
        <vertical style="thick">
          <color auto="1"/>
        </vertical>
        <horizontal style="thick">
          <color auto="1"/>
        </horizontal>
      </border>
    </dxf>
    <dxf>
      <font>
        <strike val="0"/>
        <outline val="0"/>
        <shadow val="0"/>
        <u val="none"/>
        <vertAlign val="baseline"/>
        <sz val="22"/>
        <name val="Times New Roman"/>
        <family val="1"/>
        <scheme val="none"/>
      </font>
      <alignment horizontal="center" vertical="center" textRotation="0" indent="0" justifyLastLine="0" shrinkToFit="0" readingOrder="0"/>
      <border diagonalUp="0" diagonalDown="0">
        <left style="thick">
          <color auto="1"/>
        </left>
        <right style="thick">
          <color auto="1"/>
        </right>
        <top style="thick">
          <color auto="1"/>
        </top>
        <bottom style="thick">
          <color auto="1"/>
        </bottom>
        <vertical style="thick">
          <color auto="1"/>
        </vertical>
        <horizontal style="thick">
          <color auto="1"/>
        </horizontal>
      </border>
    </dxf>
    <dxf>
      <font>
        <strike val="0"/>
        <outline val="0"/>
        <shadow val="0"/>
        <u val="none"/>
        <vertAlign val="baseline"/>
        <sz val="22"/>
        <name val="Times New Roman"/>
        <family val="1"/>
        <scheme val="none"/>
      </font>
      <alignment horizontal="center" vertical="center" textRotation="0" indent="0" justifyLastLine="0" shrinkToFit="0" readingOrder="0"/>
      <border diagonalUp="0" diagonalDown="0">
        <left style="thick">
          <color auto="1"/>
        </left>
        <right style="thick">
          <color auto="1"/>
        </right>
        <top style="thick">
          <color auto="1"/>
        </top>
        <bottom style="thick">
          <color auto="1"/>
        </bottom>
        <vertical style="thick">
          <color auto="1"/>
        </vertical>
        <horizontal style="thick">
          <color auto="1"/>
        </horizontal>
      </border>
    </dxf>
    <dxf>
      <font>
        <strike val="0"/>
        <outline val="0"/>
        <shadow val="0"/>
        <u val="none"/>
        <vertAlign val="baseline"/>
        <sz val="22"/>
        <name val="Times New Roman"/>
        <family val="1"/>
        <scheme val="none"/>
      </font>
      <alignment horizontal="center" vertical="center" textRotation="0" indent="0" justifyLastLine="0" shrinkToFit="0" readingOrder="0"/>
      <border diagonalUp="0" diagonalDown="0">
        <left style="thick">
          <color auto="1"/>
        </left>
        <right style="thick">
          <color auto="1"/>
        </right>
        <top style="thick">
          <color auto="1"/>
        </top>
        <bottom style="thick">
          <color auto="1"/>
        </bottom>
        <vertical style="thick">
          <color auto="1"/>
        </vertical>
        <horizontal style="thick">
          <color auto="1"/>
        </horizontal>
      </border>
    </dxf>
    <dxf>
      <font>
        <strike val="0"/>
        <outline val="0"/>
        <shadow val="0"/>
        <u val="none"/>
        <vertAlign val="baseline"/>
        <sz val="22"/>
        <name val="Times New Roman"/>
        <family val="1"/>
        <scheme val="none"/>
      </font>
      <alignment horizontal="center" vertical="center" textRotation="0" indent="0" justifyLastLine="0" shrinkToFit="0" readingOrder="0"/>
      <border diagonalUp="0" diagonalDown="0">
        <left style="thick">
          <color auto="1"/>
        </left>
        <right style="thick">
          <color auto="1"/>
        </right>
        <top style="thick">
          <color auto="1"/>
        </top>
        <bottom style="thick">
          <color auto="1"/>
        </bottom>
        <vertical style="thick">
          <color auto="1"/>
        </vertical>
        <horizontal style="thick">
          <color auto="1"/>
        </horizontal>
      </border>
    </dxf>
    <dxf>
      <font>
        <strike val="0"/>
        <outline val="0"/>
        <shadow val="0"/>
        <u val="none"/>
        <vertAlign val="baseline"/>
        <sz val="22"/>
        <name val="Times New Roman"/>
        <family val="1"/>
        <scheme val="none"/>
      </font>
      <alignment horizontal="center" vertical="center" textRotation="0" indent="0" justifyLastLine="0" shrinkToFit="0" readingOrder="0"/>
      <border diagonalUp="0" diagonalDown="0">
        <left style="thick">
          <color auto="1"/>
        </left>
        <right style="thick">
          <color auto="1"/>
        </right>
        <top style="thick">
          <color auto="1"/>
        </top>
        <bottom style="thick">
          <color auto="1"/>
        </bottom>
        <vertical style="thick">
          <color auto="1"/>
        </vertical>
        <horizontal style="thick">
          <color auto="1"/>
        </horizontal>
      </border>
    </dxf>
    <dxf>
      <font>
        <strike val="0"/>
        <outline val="0"/>
        <shadow val="0"/>
        <u val="none"/>
        <vertAlign val="baseline"/>
        <sz val="22"/>
        <name val="Times New Roman"/>
        <family val="1"/>
        <scheme val="none"/>
      </font>
      <alignment horizontal="center" vertical="center" textRotation="0" indent="0" justifyLastLine="0" shrinkToFit="0" readingOrder="0"/>
      <border diagonalUp="0" diagonalDown="0">
        <left style="thick">
          <color auto="1"/>
        </left>
        <right style="thick">
          <color auto="1"/>
        </right>
        <top style="thick">
          <color auto="1"/>
        </top>
        <bottom style="thick">
          <color auto="1"/>
        </bottom>
        <vertical style="thick">
          <color auto="1"/>
        </vertical>
        <horizontal style="thick">
          <color auto="1"/>
        </horizontal>
      </border>
    </dxf>
    <dxf>
      <font>
        <strike val="0"/>
        <outline val="0"/>
        <shadow val="0"/>
        <u val="none"/>
        <vertAlign val="baseline"/>
        <sz val="22"/>
        <name val="Times New Roman"/>
        <family val="1"/>
        <scheme val="none"/>
      </font>
      <alignment horizontal="center" vertical="center" textRotation="0" indent="0" justifyLastLine="0" shrinkToFit="0" readingOrder="0"/>
      <border diagonalUp="0" diagonalDown="0">
        <left/>
        <right style="thick">
          <color auto="1"/>
        </right>
        <top style="thick">
          <color auto="1"/>
        </top>
        <bottom style="thick">
          <color auto="1"/>
        </bottom>
        <vertical style="thick">
          <color auto="1"/>
        </vertical>
        <horizontal style="thick">
          <color auto="1"/>
        </horizontal>
      </border>
    </dxf>
    <dxf>
      <font>
        <strike val="0"/>
        <outline val="0"/>
        <shadow val="0"/>
        <u val="none"/>
        <vertAlign val="baseline"/>
        <sz val="22"/>
        <name val="Times New Roman"/>
        <family val="1"/>
        <scheme val="none"/>
      </font>
      <alignment horizontal="center" vertical="center" textRotation="0" indent="0" justifyLastLine="0" shrinkToFit="0" readingOrder="0"/>
    </dxf>
    <dxf>
      <font>
        <strike val="0"/>
        <outline val="0"/>
        <shadow val="0"/>
        <u val="none"/>
        <vertAlign val="baseline"/>
        <sz val="18"/>
        <name val="Carlito"/>
        <scheme val="none"/>
      </font>
      <alignment horizontal="center" vertical="center" textRotation="0" indent="0" justifyLastLine="0" shrinkToFit="0" readingOrder="0"/>
      <border diagonalUp="0" diagonalDown="0">
        <left style="thick">
          <color auto="1"/>
        </left>
        <right style="thick">
          <color auto="1"/>
        </right>
        <top/>
        <bottom/>
        <vertical style="thick">
          <color auto="1"/>
        </vertical>
        <horizontal style="thick">
          <color auto="1"/>
        </horizontal>
      </border>
    </dxf>
    <dxf>
      <font>
        <strike val="0"/>
        <outline val="0"/>
        <shadow val="0"/>
        <u val="none"/>
        <vertAlign val="baseline"/>
        <sz val="24"/>
        <name val="Carlito"/>
        <scheme val="none"/>
      </font>
      <alignment horizontal="center" vertical="center" textRotation="0" indent="0" justifyLastLine="0" shrinkToFit="0" readingOrder="0"/>
      <border diagonalUp="0" diagonalDown="0">
        <left style="thick">
          <color auto="1"/>
        </left>
        <right style="thick">
          <color auto="1"/>
        </right>
        <top/>
        <bottom/>
        <vertical style="thick">
          <color auto="1"/>
        </vertical>
        <horizontal style="thick">
          <color auto="1"/>
        </horizontal>
      </border>
    </dxf>
    <dxf>
      <font>
        <strike val="0"/>
        <outline val="0"/>
        <shadow val="0"/>
        <u val="none"/>
        <vertAlign val="baseline"/>
        <sz val="18"/>
        <name val="Carlito"/>
        <scheme val="none"/>
      </font>
      <alignment horizontal="center" vertical="center" textRotation="0" indent="0" justifyLastLine="0" shrinkToFit="0" readingOrder="0"/>
      <border diagonalUp="0" diagonalDown="0">
        <left style="thick">
          <color auto="1"/>
        </left>
        <right/>
        <top style="thick">
          <color auto="1"/>
        </top>
        <bottom style="thick">
          <color auto="1"/>
        </bottom>
        <vertical style="thick">
          <color auto="1"/>
        </vertical>
        <horizontal style="thick">
          <color auto="1"/>
        </horizontal>
      </border>
    </dxf>
    <dxf>
      <font>
        <strike val="0"/>
        <outline val="0"/>
        <shadow val="0"/>
        <u val="none"/>
        <vertAlign val="baseline"/>
        <sz val="18"/>
        <name val="Carlito"/>
        <scheme val="none"/>
      </font>
      <alignment horizontal="center" vertical="center" textRotation="0" indent="0" justifyLastLine="0" shrinkToFit="0" readingOrder="0"/>
      <border diagonalUp="0" diagonalDown="0">
        <left style="thick">
          <color auto="1"/>
        </left>
        <right style="thick">
          <color auto="1"/>
        </right>
        <top style="thick">
          <color auto="1"/>
        </top>
        <bottom style="thick">
          <color auto="1"/>
        </bottom>
        <vertical style="thick">
          <color auto="1"/>
        </vertical>
        <horizontal style="thick">
          <color auto="1"/>
        </horizontal>
      </border>
    </dxf>
    <dxf>
      <font>
        <strike val="0"/>
        <outline val="0"/>
        <shadow val="0"/>
        <u val="none"/>
        <vertAlign val="baseline"/>
        <sz val="18"/>
        <name val="Carlito"/>
        <scheme val="none"/>
      </font>
      <alignment horizontal="center" vertical="center" textRotation="0" indent="0" justifyLastLine="0" shrinkToFit="0" readingOrder="0"/>
      <border diagonalUp="0" diagonalDown="0">
        <left style="thick">
          <color auto="1"/>
        </left>
        <right style="thick">
          <color auto="1"/>
        </right>
        <top style="thick">
          <color auto="1"/>
        </top>
        <bottom style="thick">
          <color auto="1"/>
        </bottom>
        <vertical style="thick">
          <color auto="1"/>
        </vertical>
        <horizontal style="thick">
          <color auto="1"/>
        </horizontal>
      </border>
    </dxf>
    <dxf>
      <font>
        <strike val="0"/>
        <outline val="0"/>
        <shadow val="0"/>
        <u val="none"/>
        <vertAlign val="baseline"/>
        <sz val="18"/>
        <name val="Carlito"/>
        <scheme val="none"/>
      </font>
      <alignment horizontal="center" vertical="center" textRotation="0" indent="0" justifyLastLine="0" shrinkToFit="0" readingOrder="0"/>
      <border diagonalUp="0" diagonalDown="0">
        <left style="thick">
          <color auto="1"/>
        </left>
        <right style="thick">
          <color auto="1"/>
        </right>
        <top style="thick">
          <color auto="1"/>
        </top>
        <bottom style="thick">
          <color auto="1"/>
        </bottom>
        <vertical style="thick">
          <color auto="1"/>
        </vertical>
        <horizontal style="thick">
          <color auto="1"/>
        </horizontal>
      </border>
    </dxf>
    <dxf>
      <font>
        <strike val="0"/>
        <outline val="0"/>
        <shadow val="0"/>
        <u val="none"/>
        <vertAlign val="baseline"/>
        <sz val="18"/>
        <name val="Carlito"/>
        <scheme val="none"/>
      </font>
      <alignment horizontal="center" vertical="center" textRotation="0" indent="0" justifyLastLine="0" shrinkToFit="0" readingOrder="0"/>
      <border diagonalUp="0" diagonalDown="0">
        <left style="thick">
          <color auto="1"/>
        </left>
        <right style="thick">
          <color auto="1"/>
        </right>
        <top style="thick">
          <color auto="1"/>
        </top>
        <bottom style="thick">
          <color auto="1"/>
        </bottom>
        <vertical style="thick">
          <color auto="1"/>
        </vertical>
        <horizontal style="thick">
          <color auto="1"/>
        </horizontal>
      </border>
    </dxf>
    <dxf>
      <font>
        <strike val="0"/>
        <outline val="0"/>
        <shadow val="0"/>
        <u val="none"/>
        <vertAlign val="baseline"/>
        <sz val="18"/>
        <name val="Carlito"/>
        <scheme val="none"/>
      </font>
      <alignment horizontal="center" vertical="center" textRotation="0" indent="0" justifyLastLine="0" shrinkToFit="0" readingOrder="0"/>
      <border diagonalUp="0" diagonalDown="0">
        <left style="thick">
          <color auto="1"/>
        </left>
        <right style="thick">
          <color auto="1"/>
        </right>
        <top style="thick">
          <color auto="1"/>
        </top>
        <bottom style="thick">
          <color auto="1"/>
        </bottom>
        <vertical style="thick">
          <color auto="1"/>
        </vertical>
        <horizontal style="thick">
          <color auto="1"/>
        </horizontal>
      </border>
    </dxf>
    <dxf>
      <font>
        <strike val="0"/>
        <outline val="0"/>
        <shadow val="0"/>
        <u val="none"/>
        <vertAlign val="baseline"/>
        <sz val="18"/>
        <name val="Carlito"/>
        <scheme val="none"/>
      </font>
      <alignment horizontal="center" vertical="center" textRotation="0" indent="0" justifyLastLine="0" shrinkToFit="0" readingOrder="0"/>
      <border diagonalUp="0" diagonalDown="0">
        <left style="thick">
          <color auto="1"/>
        </left>
        <right style="thick">
          <color auto="1"/>
        </right>
        <top style="thick">
          <color auto="1"/>
        </top>
        <bottom style="thick">
          <color auto="1"/>
        </bottom>
        <vertical style="thick">
          <color auto="1"/>
        </vertical>
        <horizontal style="thick">
          <color auto="1"/>
        </horizontal>
      </border>
    </dxf>
    <dxf>
      <font>
        <strike val="0"/>
        <outline val="0"/>
        <shadow val="0"/>
        <u val="none"/>
        <vertAlign val="baseline"/>
        <sz val="18"/>
        <name val="Carlito"/>
        <scheme val="none"/>
      </font>
      <alignment horizontal="center" vertical="center" textRotation="0" indent="0" justifyLastLine="0" shrinkToFit="0" readingOrder="0"/>
      <border diagonalUp="0" diagonalDown="0">
        <left style="thick">
          <color auto="1"/>
        </left>
        <right style="thick">
          <color auto="1"/>
        </right>
        <top style="thick">
          <color auto="1"/>
        </top>
        <bottom style="thick">
          <color auto="1"/>
        </bottom>
        <vertical style="thick">
          <color auto="1"/>
        </vertical>
        <horizontal style="thick">
          <color auto="1"/>
        </horizontal>
      </border>
    </dxf>
    <dxf>
      <font>
        <strike val="0"/>
        <outline val="0"/>
        <shadow val="0"/>
        <u val="none"/>
        <vertAlign val="baseline"/>
        <sz val="18"/>
        <name val="Carlito"/>
        <scheme val="none"/>
      </font>
      <alignment horizontal="center" vertical="center" textRotation="0" indent="0" justifyLastLine="0" shrinkToFit="0" readingOrder="0"/>
      <border diagonalUp="0" diagonalDown="0">
        <left style="thick">
          <color auto="1"/>
        </left>
        <right style="thick">
          <color auto="1"/>
        </right>
        <top style="thick">
          <color auto="1"/>
        </top>
        <bottom style="thick">
          <color auto="1"/>
        </bottom>
        <vertical style="thick">
          <color auto="1"/>
        </vertical>
        <horizontal style="thick">
          <color auto="1"/>
        </horizontal>
      </border>
    </dxf>
    <dxf>
      <font>
        <strike val="0"/>
        <outline val="0"/>
        <shadow val="0"/>
        <u val="none"/>
        <vertAlign val="baseline"/>
        <sz val="18"/>
        <name val="Carlito"/>
        <scheme val="none"/>
      </font>
      <alignment horizontal="center" vertical="center" textRotation="0" indent="0" justifyLastLine="0" shrinkToFit="0" readingOrder="0"/>
      <border diagonalUp="0" diagonalDown="0">
        <left/>
        <right style="thick">
          <color auto="1"/>
        </right>
        <top style="thick">
          <color auto="1"/>
        </top>
        <bottom style="thick">
          <color auto="1"/>
        </bottom>
        <vertical style="thick">
          <color auto="1"/>
        </vertical>
        <horizontal style="thick">
          <color auto="1"/>
        </horizontal>
      </border>
    </dxf>
    <dxf>
      <font>
        <strike val="0"/>
        <outline val="0"/>
        <shadow val="0"/>
        <u val="none"/>
        <vertAlign val="baseline"/>
        <sz val="18"/>
        <name val="Carlito"/>
        <scheme val="none"/>
      </font>
      <alignment horizontal="center" vertical="center" textRotation="0" indent="0" justifyLastLine="0" shrinkToFit="0" readingOrder="0"/>
    </dxf>
    <dxf>
      <font>
        <strike val="0"/>
        <outline val="0"/>
        <shadow val="0"/>
        <u val="none"/>
        <vertAlign val="baseline"/>
        <sz val="22"/>
        <name val="Times New Roman"/>
        <family val="1"/>
        <scheme val="none"/>
      </font>
      <alignment horizontal="center" vertical="center" textRotation="0" indent="0" justifyLastLine="0" shrinkToFit="0" readingOrder="0"/>
    </dxf>
    <dxf>
      <font>
        <strike val="0"/>
        <outline val="0"/>
        <shadow val="0"/>
        <u val="none"/>
        <vertAlign val="baseline"/>
        <sz val="22"/>
        <name val="Times New Roman"/>
        <family val="1"/>
        <scheme val="none"/>
      </font>
      <alignment horizontal="center" vertical="center" textRotation="0" indent="0" justifyLastLine="0" shrinkToFit="0" readingOrder="0"/>
      <border diagonalUp="0" diagonalDown="0" outline="0">
        <left style="thick">
          <color auto="1"/>
        </left>
        <right style="thick">
          <color auto="1"/>
        </right>
        <top/>
        <bottom/>
      </border>
    </dxf>
    <dxf>
      <font>
        <strike val="0"/>
        <outline val="0"/>
        <shadow val="0"/>
        <u val="none"/>
        <vertAlign val="baseline"/>
        <sz val="36"/>
        <name val="Times New Roman"/>
        <family val="1"/>
        <scheme val="none"/>
      </font>
      <alignment horizontal="center" vertical="center" textRotation="0" indent="0" justifyLastLine="0" shrinkToFit="0" readingOrder="0"/>
      <border diagonalUp="0" diagonalDown="0" outline="0">
        <left style="thick">
          <color auto="1"/>
        </left>
        <right style="thick">
          <color auto="1"/>
        </right>
        <top/>
        <bottom/>
      </border>
    </dxf>
    <dxf>
      <font>
        <strike val="0"/>
        <outline val="0"/>
        <shadow val="0"/>
        <u val="none"/>
        <vertAlign val="baseline"/>
        <sz val="22"/>
        <name val="Times New Roman"/>
        <family val="1"/>
        <scheme val="none"/>
      </font>
      <alignment horizontal="center" vertical="center" textRotation="0" indent="0" justifyLastLine="0" shrinkToFit="0" readingOrder="0"/>
      <border diagonalUp="0" diagonalDown="0" outline="0">
        <left style="thick">
          <color auto="1"/>
        </left>
        <right/>
        <top style="thick">
          <color auto="1"/>
        </top>
        <bottom style="thick">
          <color auto="1"/>
        </bottom>
      </border>
    </dxf>
    <dxf>
      <font>
        <strike val="0"/>
        <outline val="0"/>
        <shadow val="0"/>
        <u val="none"/>
        <vertAlign val="baseline"/>
        <sz val="22"/>
        <name val="Times New Roman"/>
        <family val="1"/>
        <scheme val="none"/>
      </font>
      <alignment horizontal="center" vertical="center" textRotation="0" indent="0" justifyLastLine="0" shrinkToFit="0" readingOrder="0"/>
      <border diagonalUp="0" diagonalDown="0" outline="0">
        <left style="thick">
          <color auto="1"/>
        </left>
        <right style="thick">
          <color auto="1"/>
        </right>
        <top style="thick">
          <color auto="1"/>
        </top>
        <bottom style="thick">
          <color auto="1"/>
        </bottom>
      </border>
    </dxf>
    <dxf>
      <font>
        <strike val="0"/>
        <outline val="0"/>
        <shadow val="0"/>
        <u val="none"/>
        <vertAlign val="baseline"/>
        <sz val="22"/>
        <name val="Times New Roman"/>
        <family val="1"/>
        <scheme val="none"/>
      </font>
      <alignment horizontal="center" vertical="center" textRotation="0" indent="0" justifyLastLine="0" shrinkToFit="0" readingOrder="0"/>
      <border diagonalUp="0" diagonalDown="0" outline="0">
        <left style="thick">
          <color auto="1"/>
        </left>
        <right style="thick">
          <color auto="1"/>
        </right>
        <top style="thick">
          <color auto="1"/>
        </top>
        <bottom style="thick">
          <color auto="1"/>
        </bottom>
      </border>
    </dxf>
    <dxf>
      <font>
        <strike val="0"/>
        <outline val="0"/>
        <shadow val="0"/>
        <u val="none"/>
        <vertAlign val="baseline"/>
        <sz val="22"/>
        <name val="Times New Roman"/>
        <family val="1"/>
        <scheme val="none"/>
      </font>
      <alignment horizontal="center" vertical="center" textRotation="0" indent="0" justifyLastLine="0" shrinkToFit="0" readingOrder="0"/>
      <border diagonalUp="0" diagonalDown="0" outline="0">
        <left style="thick">
          <color auto="1"/>
        </left>
        <right style="thick">
          <color auto="1"/>
        </right>
        <top style="thick">
          <color auto="1"/>
        </top>
        <bottom style="thick">
          <color auto="1"/>
        </bottom>
      </border>
    </dxf>
    <dxf>
      <font>
        <strike val="0"/>
        <outline val="0"/>
        <shadow val="0"/>
        <u val="none"/>
        <vertAlign val="baseline"/>
        <sz val="22"/>
        <name val="Times New Roman"/>
        <family val="1"/>
        <scheme val="none"/>
      </font>
      <alignment horizontal="center" vertical="center" textRotation="0" indent="0" justifyLastLine="0" shrinkToFit="0" readingOrder="0"/>
      <border diagonalUp="0" diagonalDown="0" outline="0">
        <left style="thick">
          <color auto="1"/>
        </left>
        <right style="thick">
          <color auto="1"/>
        </right>
        <top style="thick">
          <color auto="1"/>
        </top>
        <bottom style="thick">
          <color auto="1"/>
        </bottom>
      </border>
    </dxf>
    <dxf>
      <font>
        <strike val="0"/>
        <outline val="0"/>
        <shadow val="0"/>
        <u val="none"/>
        <vertAlign val="baseline"/>
        <sz val="22"/>
        <name val="Times New Roman"/>
        <family val="1"/>
        <scheme val="none"/>
      </font>
      <alignment horizontal="center" vertical="center" textRotation="0" indent="0" justifyLastLine="0" shrinkToFit="0" readingOrder="0"/>
      <border diagonalUp="0" diagonalDown="0" outline="0">
        <left style="thick">
          <color auto="1"/>
        </left>
        <right style="thick">
          <color auto="1"/>
        </right>
        <top style="thick">
          <color auto="1"/>
        </top>
        <bottom style="thick">
          <color auto="1"/>
        </bottom>
      </border>
    </dxf>
    <dxf>
      <font>
        <strike val="0"/>
        <outline val="0"/>
        <shadow val="0"/>
        <u val="none"/>
        <vertAlign val="baseline"/>
        <sz val="22"/>
        <name val="Times New Roman"/>
        <family val="1"/>
        <scheme val="none"/>
      </font>
      <alignment horizontal="center" vertical="center" textRotation="0" indent="0" justifyLastLine="0" shrinkToFit="0" readingOrder="0"/>
      <border diagonalUp="0" diagonalDown="0" outline="0">
        <left style="thick">
          <color auto="1"/>
        </left>
        <right style="thick">
          <color auto="1"/>
        </right>
        <top style="thick">
          <color auto="1"/>
        </top>
        <bottom style="thick">
          <color auto="1"/>
        </bottom>
      </border>
    </dxf>
    <dxf>
      <font>
        <strike val="0"/>
        <outline val="0"/>
        <shadow val="0"/>
        <u val="none"/>
        <vertAlign val="baseline"/>
        <sz val="22"/>
        <name val="Times New Roman"/>
        <family val="1"/>
        <scheme val="none"/>
      </font>
      <alignment horizontal="center" vertical="center" textRotation="0" indent="0" justifyLastLine="0" shrinkToFit="0" readingOrder="0"/>
      <border diagonalUp="0" diagonalDown="0" outline="0">
        <left/>
        <right style="thick">
          <color auto="1"/>
        </right>
        <top style="thick">
          <color auto="1"/>
        </top>
        <bottom style="thick">
          <color auto="1"/>
        </bottom>
      </border>
    </dxf>
    <dxf>
      <font>
        <strike val="0"/>
        <outline val="0"/>
        <shadow val="0"/>
        <u val="none"/>
        <vertAlign val="baseline"/>
        <sz val="22"/>
        <name val="Times New Roman"/>
        <family val="1"/>
        <scheme val="none"/>
      </font>
      <alignment horizontal="left" vertical="center" textRotation="0" indent="0" justifyLastLine="0" shrinkToFit="0" readingOrder="0"/>
      <border diagonalUp="0" diagonalDown="0">
        <left style="medium">
          <color auto="1"/>
        </left>
        <right style="medium">
          <color auto="1"/>
        </right>
        <top/>
        <bottom/>
        <vertical style="medium">
          <color auto="1"/>
        </vertical>
        <horizontal style="medium">
          <color auto="1"/>
        </horizontal>
      </border>
    </dxf>
    <dxf>
      <font>
        <strike val="0"/>
        <outline val="0"/>
        <shadow val="0"/>
        <u val="none"/>
        <vertAlign val="baseline"/>
        <sz val="36"/>
        <name val="Times New Roman"/>
        <family val="1"/>
        <scheme val="none"/>
      </font>
      <alignment horizontal="center" vertical="bottom" textRotation="0" indent="0" justifyLastLine="0" shrinkToFit="0" readingOrder="0"/>
      <border diagonalUp="0" diagonalDown="0">
        <left style="medium">
          <color auto="1"/>
        </left>
        <right style="medium">
          <color auto="1"/>
        </right>
        <top/>
        <bottom/>
        <vertical style="medium">
          <color auto="1"/>
        </vertical>
        <horizontal style="medium">
          <color auto="1"/>
        </horizontal>
      </border>
    </dxf>
    <dxf>
      <font>
        <strike val="0"/>
        <outline val="0"/>
        <shadow val="0"/>
        <u val="none"/>
        <vertAlign val="baseline"/>
        <sz val="22"/>
        <name val="Times New Roman"/>
        <family val="1"/>
        <scheme val="none"/>
      </font>
      <alignment horizontal="left" vertical="center" textRotation="0" indent="0" justifyLastLine="0" shrinkToFit="0" readingOrder="0"/>
      <border diagonalUp="0" diagonalDown="0">
        <left style="medium">
          <color auto="1"/>
        </left>
        <right/>
        <top style="medium">
          <color auto="1"/>
        </top>
        <bottom style="medium">
          <color auto="1"/>
        </bottom>
        <vertical style="medium">
          <color auto="1"/>
        </vertical>
        <horizontal style="medium">
          <color auto="1"/>
        </horizontal>
      </border>
    </dxf>
    <dxf>
      <font>
        <strike val="0"/>
        <outline val="0"/>
        <shadow val="0"/>
        <u val="none"/>
        <vertAlign val="baseline"/>
        <sz val="22"/>
        <name val="Times New Roman"/>
        <family val="1"/>
        <scheme val="none"/>
      </font>
      <alignment horizontal="center" vertical="bottom" textRotation="0" indent="0" justifyLastLine="0" shrinkToFit="0" readingOrder="0"/>
      <border diagonalUp="0" diagonalDown="0">
        <left style="medium">
          <color auto="1"/>
        </left>
        <right style="medium">
          <color auto="1"/>
        </right>
        <top style="medium">
          <color auto="1"/>
        </top>
        <bottom style="medium">
          <color auto="1"/>
        </bottom>
        <vertical style="medium">
          <color auto="1"/>
        </vertical>
        <horizontal style="medium">
          <color auto="1"/>
        </horizontal>
      </border>
    </dxf>
    <dxf>
      <font>
        <strike val="0"/>
        <outline val="0"/>
        <shadow val="0"/>
        <u val="none"/>
        <vertAlign val="baseline"/>
        <sz val="22"/>
        <name val="Times New Roman"/>
        <family val="1"/>
        <scheme val="none"/>
      </font>
      <alignment horizontal="center" vertical="center" textRotation="0" indent="0" justifyLastLine="0" shrinkToFit="0" readingOrder="0"/>
      <border diagonalUp="0" diagonalDown="0">
        <left style="medium">
          <color auto="1"/>
        </left>
        <right style="medium">
          <color auto="1"/>
        </right>
        <top style="medium">
          <color auto="1"/>
        </top>
        <bottom style="medium">
          <color auto="1"/>
        </bottom>
        <vertical style="medium">
          <color auto="1"/>
        </vertical>
        <horizontal style="medium">
          <color auto="1"/>
        </horizontal>
      </border>
    </dxf>
    <dxf>
      <font>
        <strike val="0"/>
        <outline val="0"/>
        <shadow val="0"/>
        <u val="none"/>
        <vertAlign val="baseline"/>
        <sz val="22"/>
        <name val="Times New Roman"/>
        <family val="1"/>
        <scheme val="none"/>
      </font>
      <alignment horizontal="center" vertical="center" textRotation="0" indent="0" justifyLastLine="0" shrinkToFit="0" readingOrder="0"/>
      <border diagonalUp="0" diagonalDown="0">
        <left style="medium">
          <color auto="1"/>
        </left>
        <right style="medium">
          <color auto="1"/>
        </right>
        <top style="medium">
          <color auto="1"/>
        </top>
        <bottom style="medium">
          <color auto="1"/>
        </bottom>
        <vertical style="medium">
          <color auto="1"/>
        </vertical>
        <horizontal style="medium">
          <color auto="1"/>
        </horizontal>
      </border>
    </dxf>
    <dxf>
      <font>
        <strike val="0"/>
        <outline val="0"/>
        <shadow val="0"/>
        <u val="none"/>
        <vertAlign val="baseline"/>
        <sz val="22"/>
        <name val="Times New Roman"/>
        <family val="1"/>
        <scheme val="none"/>
      </font>
      <alignment horizontal="center" vertical="center" textRotation="0" indent="0" justifyLastLine="0" shrinkToFit="0" readingOrder="0"/>
      <border diagonalUp="0" diagonalDown="0">
        <left style="medium">
          <color auto="1"/>
        </left>
        <right style="medium">
          <color auto="1"/>
        </right>
        <top style="medium">
          <color auto="1"/>
        </top>
        <bottom style="medium">
          <color auto="1"/>
        </bottom>
        <vertical style="medium">
          <color auto="1"/>
        </vertical>
        <horizontal style="medium">
          <color auto="1"/>
        </horizontal>
      </border>
    </dxf>
    <dxf>
      <font>
        <strike val="0"/>
        <outline val="0"/>
        <shadow val="0"/>
        <u val="none"/>
        <vertAlign val="baseline"/>
        <sz val="22"/>
        <name val="Times New Roman"/>
        <family val="1"/>
        <scheme val="none"/>
      </font>
      <alignment horizontal="left" vertical="center" textRotation="0" indent="0" justifyLastLine="0" shrinkToFit="0" readingOrder="0"/>
      <border diagonalUp="0" diagonalDown="0">
        <left style="medium">
          <color auto="1"/>
        </left>
        <right style="medium">
          <color auto="1"/>
        </right>
        <top style="medium">
          <color auto="1"/>
        </top>
        <bottom style="medium">
          <color auto="1"/>
        </bottom>
        <vertical style="medium">
          <color auto="1"/>
        </vertical>
        <horizontal style="medium">
          <color auto="1"/>
        </horizontal>
      </border>
    </dxf>
    <dxf>
      <font>
        <strike val="0"/>
        <outline val="0"/>
        <shadow val="0"/>
        <u val="none"/>
        <vertAlign val="baseline"/>
        <sz val="22"/>
        <name val="Times New Roman"/>
        <family val="1"/>
        <scheme val="none"/>
      </font>
      <alignment horizontal="center" vertical="center" textRotation="0" indent="0" justifyLastLine="0" shrinkToFit="0" readingOrder="0"/>
      <border diagonalUp="0" diagonalDown="0">
        <left style="medium">
          <color auto="1"/>
        </left>
        <right style="medium">
          <color auto="1"/>
        </right>
        <top style="medium">
          <color auto="1"/>
        </top>
        <bottom style="medium">
          <color auto="1"/>
        </bottom>
        <vertical style="medium">
          <color auto="1"/>
        </vertical>
        <horizontal style="medium">
          <color auto="1"/>
        </horizontal>
      </border>
    </dxf>
    <dxf>
      <font>
        <strike val="0"/>
        <outline val="0"/>
        <shadow val="0"/>
        <u val="none"/>
        <vertAlign val="baseline"/>
        <sz val="22"/>
        <name val="Times New Roman"/>
        <family val="1"/>
        <scheme val="none"/>
      </font>
      <alignment horizontal="center" vertical="center" textRotation="0" indent="0" justifyLastLine="0" shrinkToFit="0" readingOrder="0"/>
      <border diagonalUp="0" diagonalDown="0">
        <left style="medium">
          <color auto="1"/>
        </left>
        <right style="medium">
          <color auto="1"/>
        </right>
        <top style="medium">
          <color auto="1"/>
        </top>
        <bottom style="medium">
          <color auto="1"/>
        </bottom>
        <vertical style="medium">
          <color auto="1"/>
        </vertical>
        <horizontal style="medium">
          <color auto="1"/>
        </horizontal>
      </border>
    </dxf>
    <dxf>
      <font>
        <strike val="0"/>
        <outline val="0"/>
        <shadow val="0"/>
        <u val="none"/>
        <vertAlign val="baseline"/>
        <sz val="22"/>
        <name val="Times New Roman"/>
        <family val="1"/>
        <scheme val="none"/>
      </font>
      <alignment horizontal="center" vertical="center" textRotation="0" indent="0" justifyLastLine="0" shrinkToFit="0" readingOrder="0"/>
      <border diagonalUp="0" diagonalDown="0">
        <left style="medium">
          <color auto="1"/>
        </left>
        <right style="medium">
          <color auto="1"/>
        </right>
        <top style="medium">
          <color auto="1"/>
        </top>
        <bottom style="medium">
          <color auto="1"/>
        </bottom>
        <vertical style="medium">
          <color auto="1"/>
        </vertical>
        <horizontal style="medium">
          <color auto="1"/>
        </horizontal>
      </border>
    </dxf>
    <dxf>
      <font>
        <strike val="0"/>
        <outline val="0"/>
        <shadow val="0"/>
        <u val="none"/>
        <vertAlign val="baseline"/>
        <sz val="22"/>
        <name val="Times New Roman"/>
        <family val="1"/>
        <scheme val="none"/>
      </font>
      <alignment horizontal="center" vertical="bottom" textRotation="0" indent="0" justifyLastLine="0" shrinkToFit="0" readingOrder="0"/>
      <border diagonalUp="0" diagonalDown="0">
        <left/>
        <right style="medium">
          <color auto="1"/>
        </right>
        <top style="medium">
          <color auto="1"/>
        </top>
        <bottom style="medium">
          <color auto="1"/>
        </bottom>
        <vertical style="medium">
          <color auto="1"/>
        </vertical>
        <horizontal style="medium">
          <color auto="1"/>
        </horizontal>
      </border>
    </dxf>
    <dxf>
      <font>
        <strike val="0"/>
        <outline val="0"/>
        <shadow val="0"/>
        <u val="none"/>
        <vertAlign val="baseline"/>
        <sz val="22"/>
        <name val="Times New Roman"/>
        <family val="1"/>
        <scheme val="none"/>
      </font>
      <alignment horizontal="left" vertical="center" textRotation="0" indent="0" justifyLastLine="0" shrinkToFit="0" readingOrder="0"/>
    </dxf>
    <dxf>
      <fill>
        <patternFill>
          <bgColor rgb="FFFCE5CD"/>
        </patternFill>
      </fill>
    </dxf>
    <dxf>
      <fill>
        <patternFill>
          <bgColor rgb="FFF4CCCC"/>
        </patternFill>
      </fill>
    </dxf>
    <dxf>
      <fill>
        <patternFill>
          <bgColor rgb="FFF4CCCC"/>
        </patternFill>
      </fill>
    </dxf>
    <dxf>
      <fill>
        <patternFill>
          <bgColor rgb="FFD9EAD3"/>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ActionPlanTable" displayName="ActionPlanTable" ref="A1:J91" headerRowDxfId="72" dataDxfId="83" totalsRowDxfId="71">
  <tableColumns count="10">
    <tableColumn id="1" xr3:uid="{00000000-0010-0000-0000-000001000000}" name="Day" dataDxfId="82"/>
    <tableColumn id="2" xr3:uid="{00000000-0010-0000-0000-000002000000}" name="Target Date" dataDxfId="81"/>
    <tableColumn id="3" xr3:uid="{00000000-0010-0000-0000-000003000000}" name="Phase" dataDxfId="80"/>
    <tableColumn id="4" xr3:uid="{00000000-0010-0000-0000-000004000000}" name="Category" dataDxfId="79"/>
    <tableColumn id="5" xr3:uid="{00000000-0010-0000-0000-000005000000}" name="Task" dataDxfId="78"/>
    <tableColumn id="6" xr3:uid="{00000000-0010-0000-0000-000006000000}" name="Owner" dataDxfId="77"/>
    <tableColumn id="7" xr3:uid="{00000000-0010-0000-0000-000007000000}" name="Status" dataDxfId="76"/>
    <tableColumn id="8" xr3:uid="{00000000-0010-0000-0000-000008000000}" name="Priority" dataDxfId="75"/>
    <tableColumn id="9" xr3:uid="{00000000-0010-0000-0000-000009000000}" name="Evidence / Done Means" dataDxfId="74"/>
    <tableColumn id="10" xr3:uid="{00000000-0010-0000-0000-00000A000000}" name="Notes" dataDxfId="73"/>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BudgetTable" displayName="BudgetTable" ref="A3:H14" headerRowDxfId="62" dataDxfId="60" totalsRowDxfId="61">
  <tableColumns count="8">
    <tableColumn id="1" xr3:uid="{00000000-0010-0000-0100-000001000000}" name="Category" dataDxfId="70"/>
    <tableColumn id="2" xr3:uid="{00000000-0010-0000-0100-000002000000}" name="Description" dataDxfId="69"/>
    <tableColumn id="3" xr3:uid="{00000000-0010-0000-0100-000003000000}" name="Budget" dataDxfId="68"/>
    <tableColumn id="4" xr3:uid="{00000000-0010-0000-0100-000004000000}" name="Actual" dataDxfId="67"/>
    <tableColumn id="5" xr3:uid="{00000000-0010-0000-0100-000005000000}" name="Variance" dataDxfId="66"/>
    <tableColumn id="6" xr3:uid="{00000000-0010-0000-0100-000006000000}" name="Restricted?" dataDxfId="65"/>
    <tableColumn id="7" xr3:uid="{00000000-0010-0000-0100-000007000000}" name="Owner" dataDxfId="64"/>
    <tableColumn id="8" xr3:uid="{00000000-0010-0000-0100-000008000000}" name="Notes" dataDxfId="63"/>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GrantPipelineTable" displayName="GrantPipelineTable" ref="A1:J51" headerRowDxfId="48" dataDxfId="59" totalsRowDxfId="47">
  <tableColumns count="10">
    <tableColumn id="1" xr3:uid="{00000000-0010-0000-0200-000001000000}" name="Funder" dataDxfId="58"/>
    <tableColumn id="2" xr3:uid="{00000000-0010-0000-0200-000002000000}" name="Grant Name" dataDxfId="57"/>
    <tableColumn id="3" xr3:uid="{00000000-0010-0000-0200-000003000000}" name="Fit Score" dataDxfId="56"/>
    <tableColumn id="4" xr3:uid="{00000000-0010-0000-0200-000004000000}" name="Amount" dataDxfId="55"/>
    <tableColumn id="5" xr3:uid="{00000000-0010-0000-0200-000005000000}" name="Due Date" dataDxfId="54"/>
    <tableColumn id="6" xr3:uid="{00000000-0010-0000-0200-000006000000}" name="Status" dataDxfId="53"/>
    <tableColumn id="7" xr3:uid="{00000000-0010-0000-0200-000007000000}" name="Eligibility Notes" dataDxfId="52"/>
    <tableColumn id="8" xr3:uid="{00000000-0010-0000-0200-000008000000}" name="Attachments Needed" dataDxfId="51"/>
    <tableColumn id="9" xr3:uid="{00000000-0010-0000-0200-000009000000}" name="Owner" dataDxfId="50"/>
    <tableColumn id="10" xr3:uid="{00000000-0010-0000-0200-00000A000000}" name="Next Step" dataDxfId="49"/>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DonorPipelineTable" displayName="DonorPipelineTable" ref="A1:H31" headerRowDxfId="36" dataDxfId="46" totalsRowDxfId="37">
  <tableColumns count="8">
    <tableColumn id="1" xr3:uid="{00000000-0010-0000-0300-000001000000}" name="Donor / Sponsor" dataDxfId="45"/>
    <tableColumn id="2" xr3:uid="{00000000-0010-0000-0300-000002000000}" name="Segment" dataDxfId="44"/>
    <tableColumn id="3" xr3:uid="{00000000-0010-0000-0300-000003000000}" name="Ask Amount" dataDxfId="43"/>
    <tableColumn id="4" xr3:uid="{00000000-0010-0000-0300-000004000000}" name="Stage" dataDxfId="42"/>
    <tableColumn id="5" xr3:uid="{00000000-0010-0000-0300-000005000000}" name="Last Contact" dataDxfId="41"/>
    <tableColumn id="6" xr3:uid="{00000000-0010-0000-0300-000006000000}" name="Next Contact" dataDxfId="40"/>
    <tableColumn id="7" xr3:uid="{00000000-0010-0000-0300-000007000000}" name="Owner" dataDxfId="39"/>
    <tableColumn id="8" xr3:uid="{00000000-0010-0000-0300-000008000000}" name="Notes" dataDxfId="38"/>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BoardRosterTable" displayName="BoardRosterTable" ref="A1:H20" headerRowDxfId="26" dataDxfId="35" totalsRowDxfId="25">
  <tableColumns count="8">
    <tableColumn id="1" xr3:uid="{00000000-0010-0000-0400-000001000000}" name="Name" dataDxfId="34"/>
    <tableColumn id="2" xr3:uid="{00000000-0010-0000-0400-000002000000}" name="Role" dataDxfId="33"/>
    <tableColumn id="3" xr3:uid="{00000000-0010-0000-0400-000003000000}" name="Committee" dataDxfId="32"/>
    <tableColumn id="4" xr3:uid="{00000000-0010-0000-0400-000004000000}" name="Term Start" dataDxfId="31"/>
    <tableColumn id="5" xr3:uid="{00000000-0010-0000-0400-000005000000}" name="Term End" dataDxfId="30"/>
    <tableColumn id="6" xr3:uid="{00000000-0010-0000-0400-000006000000}" name="Conflict Disclosure On File?" dataDxfId="29"/>
    <tableColumn id="7" xr3:uid="{00000000-0010-0000-0400-000007000000}" name="Giving/Pledge" dataDxfId="28"/>
    <tableColumn id="8" xr3:uid="{00000000-0010-0000-0400-000008000000}" name="Notes" dataDxfId="27"/>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ComplianceTable" displayName="ComplianceTable" ref="A1:F30" headerRowDxfId="17" dataDxfId="24" totalsRowDxfId="16">
  <tableColumns count="6">
    <tableColumn id="1" xr3:uid="{00000000-0010-0000-0500-000001000000}" name="Frequency" dataDxfId="23"/>
    <tableColumn id="2" xr3:uid="{00000000-0010-0000-0500-000002000000}" name="Deadline/Event" dataDxfId="22"/>
    <tableColumn id="3" xr3:uid="{00000000-0010-0000-0500-000003000000}" name="Owner" dataDxfId="21"/>
    <tableColumn id="4" xr3:uid="{00000000-0010-0000-0500-000004000000}" name="Target Date" dataDxfId="20"/>
    <tableColumn id="5" xr3:uid="{00000000-0010-0000-0500-000005000000}" name="Status" dataDxfId="19"/>
    <tableColumn id="6" xr3:uid="{00000000-0010-0000-0500-000006000000}" name="Notes" dataDxfId="18"/>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AgentReportsTable" displayName="AgentReportsTable" ref="A1:G50" headerRowDxfId="7" dataDxfId="15" totalsRowDxfId="6">
  <tableColumns count="7">
    <tableColumn id="1" xr3:uid="{00000000-0010-0000-0600-000001000000}" name="Week Ending" dataDxfId="14"/>
    <tableColumn id="2" xr3:uid="{00000000-0010-0000-0600-000002000000}" name="Agent" dataDxfId="13"/>
    <tableColumn id="3" xr3:uid="{00000000-0010-0000-0600-000003000000}" name="Top 3 Completed Tasks" dataDxfId="12"/>
    <tableColumn id="4" xr3:uid="{00000000-0010-0000-0600-000004000000}" name="Blocked Items" dataDxfId="11"/>
    <tableColumn id="5" xr3:uid="{00000000-0010-0000-0600-000005000000}" name="Decisions Needed" dataDxfId="10"/>
    <tableColumn id="6" xr3:uid="{00000000-0010-0000-0600-000006000000}" name="Next Week Top 3" dataDxfId="9"/>
    <tableColumn id="7" xr3:uid="{00000000-0010-0000-0600-000007000000}" name="Documents Created/Updated" dataDxfId="8"/>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SourceLinksTable" displayName="SourceLinksTable" ref="A1:C20" headerRowDxfId="0" dataDxfId="5" totalsRowDxfId="1">
  <tableColumns count="3">
    <tableColumn id="1" xr3:uid="{00000000-0010-0000-0700-000001000000}" name="Official Source" dataDxfId="4"/>
    <tableColumn id="2" xr3:uid="{00000000-0010-0000-0700-000002000000}" name="URL" dataDxfId="3"/>
    <tableColumn id="3" xr3:uid="{00000000-0010-0000-0700-000003000000}" name="Use in Tracker" dataDxfId="2"/>
  </tableColumns>
  <tableStyleInfo name="TableStyleMedium2" showFirstColumn="0" showLastColumn="0" showRowStripes="1" showColumnStripes="0"/>
</table>
</file>

<file path=xl/theme/theme1.xml><?xml version="1.0" encoding="utf-8"?>
<a:theme xmlns:a="http://schemas.openxmlformats.org/drawingml/2006/main" name="ChatGPT">
  <a:themeElements>
    <a:clrScheme name="ChatGPT">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Calibri"/>
        <a:ea typeface="Calibri"/>
        <a:cs typeface="Calibri"/>
      </a:majorFont>
      <a:minorFont>
        <a:latin typeface="Calibri"/>
        <a:ea typeface="Calibri"/>
        <a:cs typeface="Calibri"/>
      </a:minorFont>
    </a:fontScheme>
    <a:fmtScheme name="ChatGPT">
      <a:fillStyleLst>
        <a:solidFill>
          <a:schemeClr val="phClr"/>
        </a:solidFill>
        <a:solidFill>
          <a:schemeClr val="dk1"/>
        </a:solidFill>
        <a:solidFill>
          <a:schemeClr val="accent1"/>
        </a:solidFill>
      </a:fillStyleLst>
      <a:lnStyleLst>
        <a:ln w="12700">
          <a:solidFill>
            <a:schemeClr val="phClr"/>
          </a:solidFill>
          <a:prstDash val="solid"/>
        </a:ln>
        <a:ln w="19050">
          <a:solidFill>
            <a:schemeClr val="phClr"/>
          </a:solidFill>
          <a:prstDash val="solid"/>
        </a:ln>
        <a:ln w="25400">
          <a:solidFill>
            <a:schemeClr val="phClr"/>
          </a:solidFill>
          <a:prstDash val="solid"/>
        </a:ln>
      </a:lnStyleLst>
      <a:effectStyleLst>
        <a:effectStyle>
          <a:effectLst/>
        </a:effectStyle>
        <a:effectStyle>
          <a:effectLst/>
        </a:effectStyle>
        <a:effectStyle>
          <a:effectLst>
            <a:outerShdw blurRad="57150" dist="19050" dir="5400000">
              <a:srgbClr val="000000">
                <a:alpha val="63000"/>
              </a:srgbClr>
            </a:outerShdw>
          </a:effectLst>
        </a:effectStyle>
      </a:effectStyleLst>
      <a:bgFillStyleLst>
        <a:solidFill>
          <a:schemeClr val="phClr"/>
        </a:solidFill>
        <a:solidFill>
          <a:schemeClr val="phClr">
            <a:tint val="95000"/>
            <a:satMod val="170000"/>
          </a:schemeClr>
        </a:solidFill>
        <a:gradFill>
          <a:gsLst>
            <a:gs pos="0">
              <a:schemeClr val="phClr">
                <a:tint val="93000"/>
                <a:shade val="98000"/>
                <a:lumMod val="102000"/>
                <a:satMod val="150000"/>
              </a:schemeClr>
            </a:gs>
            <a:gs pos="50000">
              <a:schemeClr val="phClr">
                <a:tint val="98000"/>
                <a:shade val="90000"/>
                <a:lumMod val="103000"/>
                <a:satMod val="130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table" Target="../tables/table4.xml"/></Relationships>
</file>

<file path=xl/worksheets/_rels/sheet6.xml.rels><?xml version="1.0" encoding="UTF-8" standalone="yes"?>
<Relationships xmlns="http://schemas.openxmlformats.org/package/2006/relationships"><Relationship Id="rId1" Type="http://schemas.openxmlformats.org/officeDocument/2006/relationships/table" Target="../tables/table5.xml"/></Relationships>
</file>

<file path=xl/worksheets/_rels/sheet7.xml.rels><?xml version="1.0" encoding="UTF-8" standalone="yes"?>
<Relationships xmlns="http://schemas.openxmlformats.org/package/2006/relationships"><Relationship Id="rId1" Type="http://schemas.openxmlformats.org/officeDocument/2006/relationships/table" Target="../tables/table6.xml"/></Relationships>
</file>

<file path=xl/worksheets/_rels/sheet8.xml.rels><?xml version="1.0" encoding="UTF-8" standalone="yes"?>
<Relationships xmlns="http://schemas.openxmlformats.org/package/2006/relationships"><Relationship Id="rId1" Type="http://schemas.openxmlformats.org/officeDocument/2006/relationships/table" Target="../tables/table7.xml"/></Relationships>
</file>

<file path=xl/worksheets/_rels/sheet9.xml.rels><?xml version="1.0" encoding="UTF-8" standalone="yes"?>
<Relationships xmlns="http://schemas.openxmlformats.org/package/2006/relationships"><Relationship Id="rId1" Type="http://schemas.openxmlformats.org/officeDocument/2006/relationships/table" Target="../tables/table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22"/>
  <sheetViews>
    <sheetView tabSelected="1" workbookViewId="0">
      <selection activeCell="A16" sqref="A16:H22"/>
    </sheetView>
  </sheetViews>
  <sheetFormatPr baseColWidth="10" defaultColWidth="34.33203125" defaultRowHeight="47" customHeight="1" thickTop="1" thickBottom="1"/>
  <cols>
    <col min="1" max="16384" width="34.33203125" style="13"/>
  </cols>
  <sheetData>
    <row r="1" spans="1:8" ht="83" customHeight="1" thickTop="1" thickBot="1">
      <c r="A1" s="12" t="s">
        <v>0</v>
      </c>
      <c r="B1" s="12"/>
      <c r="C1" s="12"/>
      <c r="D1" s="12"/>
      <c r="E1" s="12"/>
      <c r="F1" s="12"/>
      <c r="G1" s="12"/>
      <c r="H1" s="12"/>
    </row>
    <row r="2" spans="1:8" ht="47" customHeight="1" thickTop="1" thickBot="1">
      <c r="A2" s="14"/>
      <c r="B2" s="14"/>
      <c r="C2" s="14"/>
      <c r="D2" s="14"/>
      <c r="E2" s="14"/>
      <c r="F2" s="14"/>
      <c r="G2" s="14"/>
      <c r="H2" s="14"/>
    </row>
    <row r="3" spans="1:8" ht="47" customHeight="1" thickTop="1" thickBot="1">
      <c r="A3" s="15" t="s">
        <v>1</v>
      </c>
      <c r="B3" s="16">
        <v>46174</v>
      </c>
      <c r="C3" s="14"/>
      <c r="D3" s="14"/>
      <c r="E3" s="14"/>
      <c r="F3" s="14"/>
      <c r="G3" s="14"/>
      <c r="H3" s="14"/>
    </row>
    <row r="4" spans="1:8" ht="47" customHeight="1" thickTop="1" thickBot="1">
      <c r="A4" s="14"/>
      <c r="B4" s="14"/>
      <c r="C4" s="14"/>
      <c r="D4" s="14"/>
      <c r="E4" s="14"/>
      <c r="F4" s="14"/>
      <c r="G4" s="14"/>
      <c r="H4" s="14"/>
    </row>
    <row r="5" spans="1:8" ht="47" customHeight="1" thickTop="1" thickBot="1">
      <c r="A5" s="11" t="s">
        <v>2</v>
      </c>
      <c r="B5" s="11" t="s">
        <v>3</v>
      </c>
      <c r="C5" s="14"/>
      <c r="D5" s="17"/>
      <c r="E5" s="14"/>
      <c r="F5" s="14"/>
      <c r="G5" s="14"/>
      <c r="H5" s="14"/>
    </row>
    <row r="6" spans="1:8" ht="47" customHeight="1" thickTop="1" thickBot="1">
      <c r="A6" s="14" t="s">
        <v>4</v>
      </c>
      <c r="B6" s="18">
        <f>COUNTA('90-Day Plan'!$A$2:$A$91)</f>
        <v>90</v>
      </c>
      <c r="C6" s="14"/>
      <c r="D6" s="14"/>
      <c r="E6" s="14"/>
      <c r="F6" s="14"/>
      <c r="G6" s="14"/>
      <c r="H6" s="14"/>
    </row>
    <row r="7" spans="1:8" ht="47" customHeight="1" thickTop="1" thickBot="1">
      <c r="A7" s="14" t="s">
        <v>5</v>
      </c>
      <c r="B7" s="18">
        <f>COUNTIF('90-Day Plan'!$G$2:$G$91,"Not Started")</f>
        <v>90</v>
      </c>
      <c r="C7" s="14"/>
      <c r="D7" s="14"/>
      <c r="E7" s="14"/>
      <c r="F7" s="14"/>
      <c r="G7" s="14"/>
      <c r="H7" s="14"/>
    </row>
    <row r="8" spans="1:8" ht="47" customHeight="1" thickTop="1" thickBot="1">
      <c r="A8" s="14" t="s">
        <v>6</v>
      </c>
      <c r="B8" s="18">
        <f>COUNTIF('90-Day Plan'!$G$2:$G$91,"In Progress")</f>
        <v>0</v>
      </c>
      <c r="C8" s="14"/>
      <c r="D8" s="14"/>
      <c r="E8" s="14"/>
      <c r="F8" s="14"/>
      <c r="G8" s="14"/>
      <c r="H8" s="14"/>
    </row>
    <row r="9" spans="1:8" ht="47" customHeight="1" thickTop="1" thickBot="1">
      <c r="A9" s="14" t="s">
        <v>7</v>
      </c>
      <c r="B9" s="18">
        <f>COUNTIF('90-Day Plan'!$G$2:$G$91,"Blocked")</f>
        <v>0</v>
      </c>
      <c r="C9" s="14"/>
      <c r="D9" s="14"/>
      <c r="E9" s="14"/>
      <c r="F9" s="14"/>
      <c r="G9" s="14"/>
      <c r="H9" s="14"/>
    </row>
    <row r="10" spans="1:8" ht="47" customHeight="1" thickTop="1" thickBot="1">
      <c r="A10" s="14" t="s">
        <v>8</v>
      </c>
      <c r="B10" s="18">
        <f>COUNTIF('90-Day Plan'!$G$2:$G$91,"Done")</f>
        <v>0</v>
      </c>
      <c r="C10" s="14"/>
      <c r="D10" s="14"/>
      <c r="E10" s="14"/>
      <c r="F10" s="14"/>
      <c r="G10" s="14"/>
      <c r="H10" s="14"/>
    </row>
    <row r="11" spans="1:8" ht="47" customHeight="1" thickTop="1" thickBot="1">
      <c r="A11" s="14" t="s">
        <v>9</v>
      </c>
      <c r="B11" s="19">
        <f>IF(B6=0,0,B10/B6)</f>
        <v>0</v>
      </c>
      <c r="C11" s="14"/>
      <c r="D11" s="14"/>
      <c r="E11" s="14"/>
      <c r="F11" s="14"/>
      <c r="G11" s="14"/>
      <c r="H11" s="14"/>
    </row>
    <row r="12" spans="1:8" ht="47" customHeight="1" thickTop="1" thickBot="1">
      <c r="A12" s="14" t="s">
        <v>10</v>
      </c>
      <c r="B12" s="18">
        <f>COUNTIFS('90-Day Plan'!$G$2:$G$91,"&lt;&gt;Done",'90-Day Plan'!$H$2:$H$91,"Critical")+COUNTIFS('90-Day Plan'!$G$2:$G$91,"&lt;&gt;Done",'90-Day Plan'!$H$2:$H$91,"High")</f>
        <v>81</v>
      </c>
      <c r="C12" s="14"/>
      <c r="D12" s="14"/>
      <c r="E12" s="14"/>
      <c r="F12" s="14"/>
      <c r="G12" s="14"/>
      <c r="H12" s="14"/>
    </row>
    <row r="13" spans="1:8" ht="47" customHeight="1" thickTop="1" thickBot="1">
      <c r="A13" s="14" t="s">
        <v>11</v>
      </c>
      <c r="B13" s="18">
        <f ca="1">COUNTIFS('90-Day Plan'!$B$2:$B$91,"&gt;="&amp;TODAY(),'90-Day Plan'!$B$2:$B$91,"&lt;="&amp;TODAY()+7,'90-Day Plan'!$G$2:$G$91,"&lt;&gt;Done")</f>
        <v>8</v>
      </c>
      <c r="C13" s="14"/>
      <c r="D13" s="14"/>
      <c r="E13" s="14"/>
      <c r="F13" s="14"/>
      <c r="G13" s="14"/>
      <c r="H13" s="14"/>
    </row>
    <row r="14" spans="1:8" ht="47" customHeight="1" thickTop="1" thickBot="1">
      <c r="A14" s="14"/>
      <c r="B14" s="14"/>
      <c r="C14" s="14"/>
      <c r="D14" s="14"/>
      <c r="E14" s="14"/>
      <c r="F14" s="14"/>
      <c r="G14" s="14"/>
      <c r="H14" s="14"/>
    </row>
    <row r="15" spans="1:8" ht="47" customHeight="1" thickTop="1" thickBot="1">
      <c r="A15" s="20" t="s">
        <v>12</v>
      </c>
      <c r="B15" s="20"/>
      <c r="C15" s="20"/>
      <c r="D15" s="20"/>
      <c r="E15" s="20"/>
      <c r="F15" s="20"/>
      <c r="G15" s="20"/>
      <c r="H15" s="20"/>
    </row>
    <row r="16" spans="1:8" ht="47" customHeight="1" thickTop="1" thickBot="1">
      <c r="A16" s="55" t="s">
        <v>13</v>
      </c>
      <c r="B16" s="55" t="s">
        <v>13</v>
      </c>
      <c r="C16" s="55" t="s">
        <v>13</v>
      </c>
      <c r="D16" s="55" t="s">
        <v>13</v>
      </c>
      <c r="E16" s="55" t="s">
        <v>13</v>
      </c>
      <c r="F16" s="55" t="s">
        <v>13</v>
      </c>
      <c r="G16" s="55" t="s">
        <v>13</v>
      </c>
      <c r="H16" s="55" t="s">
        <v>13</v>
      </c>
    </row>
    <row r="17" spans="1:8" ht="47" customHeight="1" thickTop="1" thickBot="1">
      <c r="A17" s="55" t="s">
        <v>13</v>
      </c>
      <c r="B17" s="55" t="s">
        <v>13</v>
      </c>
      <c r="C17" s="55" t="s">
        <v>13</v>
      </c>
      <c r="D17" s="55" t="s">
        <v>13</v>
      </c>
      <c r="E17" s="55" t="s">
        <v>13</v>
      </c>
      <c r="F17" s="55" t="s">
        <v>13</v>
      </c>
      <c r="G17" s="55" t="s">
        <v>13</v>
      </c>
      <c r="H17" s="55" t="s">
        <v>13</v>
      </c>
    </row>
    <row r="18" spans="1:8" ht="47" customHeight="1" thickTop="1" thickBot="1">
      <c r="A18" s="55" t="s">
        <v>13</v>
      </c>
      <c r="B18" s="55" t="s">
        <v>13</v>
      </c>
      <c r="C18" s="55" t="s">
        <v>13</v>
      </c>
      <c r="D18" s="55" t="s">
        <v>13</v>
      </c>
      <c r="E18" s="55" t="s">
        <v>13</v>
      </c>
      <c r="F18" s="55" t="s">
        <v>13</v>
      </c>
      <c r="G18" s="55" t="s">
        <v>13</v>
      </c>
      <c r="H18" s="55" t="s">
        <v>13</v>
      </c>
    </row>
    <row r="19" spans="1:8" ht="47" customHeight="1" thickTop="1" thickBot="1">
      <c r="A19" s="55" t="s">
        <v>13</v>
      </c>
      <c r="B19" s="55" t="s">
        <v>13</v>
      </c>
      <c r="C19" s="55" t="s">
        <v>13</v>
      </c>
      <c r="D19" s="55" t="s">
        <v>13</v>
      </c>
      <c r="E19" s="55" t="s">
        <v>13</v>
      </c>
      <c r="F19" s="55" t="s">
        <v>13</v>
      </c>
      <c r="G19" s="55" t="s">
        <v>13</v>
      </c>
      <c r="H19" s="55" t="s">
        <v>13</v>
      </c>
    </row>
    <row r="20" spans="1:8" ht="47" customHeight="1" thickTop="1" thickBot="1">
      <c r="A20" s="55" t="s">
        <v>13</v>
      </c>
      <c r="B20" s="55" t="s">
        <v>13</v>
      </c>
      <c r="C20" s="55" t="s">
        <v>13</v>
      </c>
      <c r="D20" s="55" t="s">
        <v>13</v>
      </c>
      <c r="E20" s="55" t="s">
        <v>13</v>
      </c>
      <c r="F20" s="55" t="s">
        <v>13</v>
      </c>
      <c r="G20" s="55" t="s">
        <v>13</v>
      </c>
      <c r="H20" s="55" t="s">
        <v>13</v>
      </c>
    </row>
    <row r="21" spans="1:8" ht="47" customHeight="1" thickTop="1" thickBot="1">
      <c r="A21" s="55" t="s">
        <v>13</v>
      </c>
      <c r="B21" s="55" t="s">
        <v>13</v>
      </c>
      <c r="C21" s="55" t="s">
        <v>13</v>
      </c>
      <c r="D21" s="55" t="s">
        <v>13</v>
      </c>
      <c r="E21" s="55" t="s">
        <v>13</v>
      </c>
      <c r="F21" s="55" t="s">
        <v>13</v>
      </c>
      <c r="G21" s="55" t="s">
        <v>13</v>
      </c>
      <c r="H21" s="55" t="s">
        <v>13</v>
      </c>
    </row>
    <row r="22" spans="1:8" ht="47" customHeight="1" thickTop="1" thickBot="1">
      <c r="A22" s="55" t="s">
        <v>13</v>
      </c>
      <c r="B22" s="55" t="s">
        <v>13</v>
      </c>
      <c r="C22" s="55" t="s">
        <v>13</v>
      </c>
      <c r="D22" s="55" t="s">
        <v>13</v>
      </c>
      <c r="E22" s="55" t="s">
        <v>13</v>
      </c>
      <c r="F22" s="55" t="s">
        <v>13</v>
      </c>
      <c r="G22" s="55" t="s">
        <v>13</v>
      </c>
      <c r="H22" s="55" t="s">
        <v>13</v>
      </c>
    </row>
  </sheetData>
  <mergeCells count="3">
    <mergeCell ref="A1:H1"/>
    <mergeCell ref="A15:H15"/>
    <mergeCell ref="A16:H22"/>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E98"/>
  <sheetViews>
    <sheetView topLeftCell="A4" workbookViewId="0">
      <selection activeCell="A8" sqref="A8"/>
    </sheetView>
  </sheetViews>
  <sheetFormatPr baseColWidth="10" defaultColWidth="45.6640625" defaultRowHeight="61" customHeight="1"/>
  <cols>
    <col min="1" max="1" width="38.33203125" customWidth="1"/>
    <col min="2" max="2" width="32.6640625" customWidth="1"/>
    <col min="4" max="4" width="36.5" customWidth="1"/>
  </cols>
  <sheetData>
    <row r="1" spans="1:31" s="50" customFormat="1" ht="61" customHeight="1" thickBot="1">
      <c r="A1" s="52" t="s">
        <v>20</v>
      </c>
      <c r="B1" s="52" t="s">
        <v>21</v>
      </c>
      <c r="C1" s="52" t="s">
        <v>19</v>
      </c>
      <c r="D1" s="52" t="s">
        <v>17</v>
      </c>
      <c r="E1" s="54"/>
      <c r="F1" s="54"/>
      <c r="G1" s="54"/>
      <c r="H1" s="54"/>
      <c r="I1" s="54"/>
      <c r="J1" s="54"/>
      <c r="K1" s="54"/>
      <c r="L1" s="54"/>
      <c r="M1" s="54"/>
      <c r="N1" s="54"/>
      <c r="O1" s="54"/>
      <c r="P1" s="54"/>
      <c r="Q1" s="54"/>
      <c r="R1" s="54"/>
      <c r="S1" s="54"/>
      <c r="T1" s="54"/>
      <c r="U1" s="54"/>
      <c r="V1" s="54"/>
      <c r="W1" s="54"/>
      <c r="X1" s="54"/>
      <c r="Y1" s="54"/>
      <c r="Z1" s="54"/>
      <c r="AA1" s="54"/>
      <c r="AB1" s="54"/>
      <c r="AC1" s="54"/>
      <c r="AD1" s="54"/>
      <c r="AE1" s="54"/>
    </row>
    <row r="2" spans="1:31" s="53" customFormat="1" ht="61" customHeight="1" thickTop="1" thickBot="1">
      <c r="A2" s="53" t="s">
        <v>5</v>
      </c>
      <c r="B2" s="53" t="s">
        <v>28</v>
      </c>
      <c r="C2" s="53" t="s">
        <v>27</v>
      </c>
      <c r="D2" s="53" t="s">
        <v>25</v>
      </c>
    </row>
    <row r="3" spans="1:31" s="53" customFormat="1" ht="61" customHeight="1" thickTop="1" thickBot="1">
      <c r="A3" s="53" t="s">
        <v>6</v>
      </c>
      <c r="B3" s="53" t="s">
        <v>35</v>
      </c>
      <c r="C3" s="53" t="s">
        <v>103</v>
      </c>
      <c r="D3" s="53" t="s">
        <v>90</v>
      </c>
    </row>
    <row r="4" spans="1:31" s="53" customFormat="1" ht="61" customHeight="1" thickTop="1" thickBot="1">
      <c r="A4" s="53" t="s">
        <v>7</v>
      </c>
      <c r="B4" s="53" t="s">
        <v>43</v>
      </c>
      <c r="C4" s="53" t="s">
        <v>84</v>
      </c>
      <c r="D4" s="53" t="s">
        <v>60</v>
      </c>
    </row>
    <row r="5" spans="1:31" s="53" customFormat="1" ht="61" customHeight="1" thickTop="1" thickBot="1">
      <c r="A5" s="53" t="s">
        <v>8</v>
      </c>
      <c r="B5" s="53" t="s">
        <v>405</v>
      </c>
      <c r="C5" s="53" t="s">
        <v>96</v>
      </c>
      <c r="D5" s="53" t="s">
        <v>125</v>
      </c>
    </row>
    <row r="6" spans="1:31" s="53" customFormat="1" ht="61" customHeight="1" thickTop="1" thickBot="1">
      <c r="C6" s="53" t="s">
        <v>225</v>
      </c>
      <c r="D6" s="53" t="s">
        <v>32</v>
      </c>
    </row>
    <row r="7" spans="1:31" s="53" customFormat="1" ht="61" customHeight="1" thickTop="1" thickBot="1">
      <c r="C7" s="53" t="s">
        <v>38</v>
      </c>
      <c r="D7" s="53" t="s">
        <v>64</v>
      </c>
    </row>
    <row r="8" spans="1:31" s="53" customFormat="1" ht="61" customHeight="1" thickTop="1" thickBot="1">
      <c r="C8" s="53" t="s">
        <v>62</v>
      </c>
      <c r="D8" s="53" t="s">
        <v>165</v>
      </c>
    </row>
    <row r="9" spans="1:31" s="53" customFormat="1" ht="61" customHeight="1" thickTop="1" thickBot="1">
      <c r="C9" s="53" t="s">
        <v>169</v>
      </c>
      <c r="D9" s="53" t="s">
        <v>40</v>
      </c>
    </row>
    <row r="10" spans="1:31" s="53" customFormat="1" ht="61" customHeight="1" thickTop="1" thickBot="1">
      <c r="C10" s="53" t="s">
        <v>167</v>
      </c>
      <c r="D10" s="53" t="s">
        <v>145</v>
      </c>
    </row>
    <row r="11" spans="1:31" s="53" customFormat="1" ht="61" customHeight="1" thickTop="1" thickBot="1">
      <c r="C11" s="53" t="s">
        <v>66</v>
      </c>
      <c r="D11" s="53" t="s">
        <v>45</v>
      </c>
    </row>
    <row r="12" spans="1:31" s="53" customFormat="1" ht="61" customHeight="1" thickTop="1" thickBot="1">
      <c r="C12" s="53" t="s">
        <v>147</v>
      </c>
      <c r="D12" s="53" t="s">
        <v>223</v>
      </c>
    </row>
    <row r="13" spans="1:31" s="53" customFormat="1" ht="61" customHeight="1" thickTop="1" thickBot="1">
      <c r="C13" s="53" t="s">
        <v>34</v>
      </c>
      <c r="D13" s="53" t="s">
        <v>220</v>
      </c>
    </row>
    <row r="14" spans="1:31" s="53" customFormat="1" ht="61" customHeight="1" thickTop="1" thickBot="1">
      <c r="C14" s="53" t="s">
        <v>42</v>
      </c>
    </row>
    <row r="15" spans="1:31" s="53" customFormat="1" ht="61" customHeight="1" thickTop="1" thickBot="1">
      <c r="C15" s="53" t="s">
        <v>47</v>
      </c>
    </row>
    <row r="16" spans="1:31" s="53" customFormat="1" ht="61" customHeight="1" thickTop="1" thickBot="1"/>
    <row r="17" s="53" customFormat="1" ht="61" customHeight="1" thickTop="1" thickBot="1"/>
    <row r="18" s="53" customFormat="1" ht="61" customHeight="1" thickTop="1" thickBot="1"/>
    <row r="19" s="53" customFormat="1" ht="61" customHeight="1" thickTop="1" thickBot="1"/>
    <row r="20" s="53" customFormat="1" ht="61" customHeight="1" thickTop="1" thickBot="1"/>
    <row r="21" s="53" customFormat="1" ht="61" customHeight="1" thickTop="1" thickBot="1"/>
    <row r="22" s="53" customFormat="1" ht="61" customHeight="1" thickTop="1" thickBot="1"/>
    <row r="23" s="53" customFormat="1" ht="61" customHeight="1" thickTop="1" thickBot="1"/>
    <row r="24" s="53" customFormat="1" ht="61" customHeight="1" thickTop="1" thickBot="1"/>
    <row r="25" s="53" customFormat="1" ht="61" customHeight="1" thickTop="1" thickBot="1"/>
    <row r="26" s="53" customFormat="1" ht="61" customHeight="1" thickTop="1" thickBot="1"/>
    <row r="27" s="53" customFormat="1" ht="61" customHeight="1" thickTop="1" thickBot="1"/>
    <row r="28" s="53" customFormat="1" ht="61" customHeight="1" thickTop="1" thickBot="1"/>
    <row r="29" s="53" customFormat="1" ht="61" customHeight="1" thickTop="1" thickBot="1"/>
    <row r="30" s="53" customFormat="1" ht="61" customHeight="1" thickTop="1" thickBot="1"/>
    <row r="31" s="53" customFormat="1" ht="61" customHeight="1" thickTop="1" thickBot="1"/>
    <row r="32" s="53" customFormat="1" ht="61" customHeight="1" thickTop="1" thickBot="1"/>
    <row r="33" s="53" customFormat="1" ht="61" customHeight="1" thickTop="1" thickBot="1"/>
    <row r="34" s="53" customFormat="1" ht="61" customHeight="1" thickTop="1" thickBot="1"/>
    <row r="35" s="53" customFormat="1" ht="61" customHeight="1" thickTop="1" thickBot="1"/>
    <row r="36" s="53" customFormat="1" ht="61" customHeight="1" thickTop="1" thickBot="1"/>
    <row r="37" s="53" customFormat="1" ht="61" customHeight="1" thickTop="1" thickBot="1"/>
    <row r="38" s="53" customFormat="1" ht="61" customHeight="1" thickTop="1" thickBot="1"/>
    <row r="39" s="53" customFormat="1" ht="61" customHeight="1" thickTop="1" thickBot="1"/>
    <row r="40" s="53" customFormat="1" ht="61" customHeight="1" thickTop="1" thickBot="1"/>
    <row r="41" s="53" customFormat="1" ht="61" customHeight="1" thickTop="1" thickBot="1"/>
    <row r="42" s="53" customFormat="1" ht="61" customHeight="1" thickTop="1" thickBot="1"/>
    <row r="43" s="53" customFormat="1" ht="61" customHeight="1" thickTop="1" thickBot="1"/>
    <row r="44" s="53" customFormat="1" ht="61" customHeight="1" thickTop="1" thickBot="1"/>
    <row r="45" s="53" customFormat="1" ht="61" customHeight="1" thickTop="1" thickBot="1"/>
    <row r="46" s="53" customFormat="1" ht="61" customHeight="1" thickTop="1" thickBot="1"/>
    <row r="47" s="53" customFormat="1" ht="61" customHeight="1" thickTop="1" thickBot="1"/>
    <row r="48" s="53" customFormat="1" ht="61" customHeight="1" thickTop="1" thickBot="1"/>
    <row r="49" s="53" customFormat="1" ht="61" customHeight="1" thickTop="1" thickBot="1"/>
    <row r="50" s="53" customFormat="1" ht="61" customHeight="1" thickTop="1" thickBot="1"/>
    <row r="51" s="53" customFormat="1" ht="61" customHeight="1" thickTop="1" thickBot="1"/>
    <row r="52" s="53" customFormat="1" ht="61" customHeight="1" thickTop="1" thickBot="1"/>
    <row r="53" s="53" customFormat="1" ht="61" customHeight="1" thickTop="1" thickBot="1"/>
    <row r="54" s="53" customFormat="1" ht="61" customHeight="1" thickTop="1" thickBot="1"/>
    <row r="55" s="53" customFormat="1" ht="61" customHeight="1" thickTop="1" thickBot="1"/>
    <row r="56" s="53" customFormat="1" ht="61" customHeight="1" thickTop="1" thickBot="1"/>
    <row r="57" s="53" customFormat="1" ht="61" customHeight="1" thickTop="1" thickBot="1"/>
    <row r="58" s="53" customFormat="1" ht="61" customHeight="1" thickTop="1" thickBot="1"/>
    <row r="59" s="53" customFormat="1" ht="61" customHeight="1" thickTop="1" thickBot="1"/>
    <row r="60" s="53" customFormat="1" ht="61" customHeight="1" thickTop="1" thickBot="1"/>
    <row r="61" s="53" customFormat="1" ht="61" customHeight="1" thickTop="1" thickBot="1"/>
    <row r="62" s="53" customFormat="1" ht="61" customHeight="1" thickTop="1" thickBot="1"/>
    <row r="63" s="53" customFormat="1" ht="61" customHeight="1" thickTop="1" thickBot="1"/>
    <row r="64" s="53" customFormat="1" ht="61" customHeight="1" thickTop="1" thickBot="1"/>
    <row r="65" s="53" customFormat="1" ht="61" customHeight="1" thickTop="1" thickBot="1"/>
    <row r="66" s="53" customFormat="1" ht="61" customHeight="1" thickTop="1" thickBot="1"/>
    <row r="67" s="53" customFormat="1" ht="61" customHeight="1" thickTop="1" thickBot="1"/>
    <row r="68" s="53" customFormat="1" ht="61" customHeight="1" thickTop="1" thickBot="1"/>
    <row r="69" s="53" customFormat="1" ht="61" customHeight="1" thickTop="1" thickBot="1"/>
    <row r="70" s="53" customFormat="1" ht="61" customHeight="1" thickTop="1" thickBot="1"/>
    <row r="71" s="53" customFormat="1" ht="61" customHeight="1" thickTop="1" thickBot="1"/>
    <row r="72" s="53" customFormat="1" ht="61" customHeight="1" thickTop="1" thickBot="1"/>
    <row r="73" s="53" customFormat="1" ht="61" customHeight="1" thickTop="1" thickBot="1"/>
    <row r="74" s="53" customFormat="1" ht="61" customHeight="1" thickTop="1" thickBot="1"/>
    <row r="75" s="53" customFormat="1" ht="61" customHeight="1" thickTop="1" thickBot="1"/>
    <row r="76" s="53" customFormat="1" ht="61" customHeight="1" thickTop="1" thickBot="1"/>
    <row r="77" s="53" customFormat="1" ht="61" customHeight="1" thickTop="1" thickBot="1"/>
    <row r="78" s="53" customFormat="1" ht="61" customHeight="1" thickTop="1" thickBot="1"/>
    <row r="79" s="53" customFormat="1" ht="61" customHeight="1" thickTop="1" thickBot="1"/>
    <row r="80" s="53" customFormat="1" ht="61" customHeight="1" thickTop="1" thickBot="1"/>
    <row r="81" s="53" customFormat="1" ht="61" customHeight="1" thickTop="1" thickBot="1"/>
    <row r="82" s="53" customFormat="1" ht="61" customHeight="1" thickTop="1" thickBot="1"/>
    <row r="83" s="53" customFormat="1" ht="61" customHeight="1" thickTop="1" thickBot="1"/>
    <row r="84" s="53" customFormat="1" ht="61" customHeight="1" thickTop="1" thickBot="1"/>
    <row r="85" s="53" customFormat="1" ht="61" customHeight="1" thickTop="1" thickBot="1"/>
    <row r="86" s="53" customFormat="1" ht="61" customHeight="1" thickTop="1" thickBot="1"/>
    <row r="87" s="53" customFormat="1" ht="61" customHeight="1" thickTop="1" thickBot="1"/>
    <row r="88" s="53" customFormat="1" ht="61" customHeight="1" thickTop="1" thickBot="1"/>
    <row r="89" s="53" customFormat="1" ht="61" customHeight="1" thickTop="1" thickBot="1"/>
    <row r="90" s="53" customFormat="1" ht="61" customHeight="1" thickTop="1" thickBot="1"/>
    <row r="91" s="53" customFormat="1" ht="61" customHeight="1" thickTop="1" thickBot="1"/>
    <row r="92" s="53" customFormat="1" ht="61" customHeight="1" thickTop="1" thickBot="1"/>
    <row r="93" s="53" customFormat="1" ht="61" customHeight="1" thickTop="1" thickBot="1"/>
    <row r="94" s="53" customFormat="1" ht="61" customHeight="1" thickTop="1" thickBot="1"/>
    <row r="95" s="53" customFormat="1" ht="61" customHeight="1" thickTop="1" thickBot="1"/>
    <row r="96" s="53" customFormat="1" ht="61" customHeight="1" thickTop="1" thickBot="1"/>
    <row r="97" s="53" customFormat="1" ht="61" customHeight="1" thickTop="1" thickBot="1"/>
    <row r="98" ht="61" customHeight="1" thickTop="1"/>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91"/>
  <sheetViews>
    <sheetView topLeftCell="A3" workbookViewId="0">
      <selection activeCell="A3" sqref="A3"/>
    </sheetView>
  </sheetViews>
  <sheetFormatPr baseColWidth="10" defaultColWidth="52.83203125" defaultRowHeight="91" customHeight="1" thickBottom="1"/>
  <cols>
    <col min="1" max="1" width="17.5" style="9" customWidth="1"/>
    <col min="2" max="2" width="33.83203125" style="10" customWidth="1"/>
    <col min="3" max="3" width="41.6640625" style="10" customWidth="1"/>
    <col min="4" max="4" width="32.5" style="10" customWidth="1"/>
    <col min="5" max="5" width="57.1640625" style="8" customWidth="1"/>
    <col min="6" max="6" width="44.5" style="10" customWidth="1"/>
    <col min="7" max="7" width="26.83203125" style="10" customWidth="1"/>
    <col min="8" max="8" width="25.6640625" style="10" customWidth="1"/>
    <col min="9" max="9" width="48.6640625" style="9" customWidth="1"/>
    <col min="10" max="10" width="224" style="8" customWidth="1"/>
    <col min="11" max="16384" width="52.83203125" style="8"/>
  </cols>
  <sheetData>
    <row r="1" spans="1:10" s="3" customFormat="1" ht="91" customHeight="1" thickBot="1">
      <c r="A1" s="1" t="s">
        <v>14</v>
      </c>
      <c r="B1" s="1" t="s">
        <v>15</v>
      </c>
      <c r="C1" s="1" t="s">
        <v>16</v>
      </c>
      <c r="D1" s="1" t="s">
        <v>17</v>
      </c>
      <c r="E1" s="1" t="s">
        <v>18</v>
      </c>
      <c r="F1" s="2" t="s">
        <v>19</v>
      </c>
      <c r="G1" s="2" t="s">
        <v>20</v>
      </c>
      <c r="H1" s="2" t="s">
        <v>21</v>
      </c>
      <c r="I1" s="1" t="s">
        <v>22</v>
      </c>
      <c r="J1" s="1" t="s">
        <v>23</v>
      </c>
    </row>
    <row r="2" spans="1:10" ht="91" customHeight="1" thickBot="1">
      <c r="A2" s="4">
        <v>1</v>
      </c>
      <c r="B2" s="5">
        <f>Dashboard!$B$3+A2-1</f>
        <v>46174</v>
      </c>
      <c r="C2" s="6" t="s">
        <v>24</v>
      </c>
      <c r="D2" s="6" t="s">
        <v>25</v>
      </c>
      <c r="E2" s="7" t="s">
        <v>26</v>
      </c>
      <c r="F2" s="6" t="s">
        <v>27</v>
      </c>
      <c r="G2" s="6" t="s">
        <v>5</v>
      </c>
      <c r="H2" s="6" t="s">
        <v>28</v>
      </c>
      <c r="I2" s="4" t="s">
        <v>29</v>
      </c>
      <c r="J2" s="7"/>
    </row>
    <row r="3" spans="1:10" ht="91" customHeight="1" thickBot="1">
      <c r="A3" s="4">
        <v>2</v>
      </c>
      <c r="B3" s="5">
        <f>Dashboard!$B$3+A3-1</f>
        <v>46175</v>
      </c>
      <c r="C3" s="6" t="s">
        <v>24</v>
      </c>
      <c r="D3" s="6" t="s">
        <v>25</v>
      </c>
      <c r="E3" s="7" t="s">
        <v>30</v>
      </c>
      <c r="F3" s="6" t="s">
        <v>27</v>
      </c>
      <c r="G3" s="6" t="s">
        <v>5</v>
      </c>
      <c r="H3" s="6" t="s">
        <v>28</v>
      </c>
      <c r="I3" s="4" t="s">
        <v>31</v>
      </c>
      <c r="J3" s="7"/>
    </row>
    <row r="4" spans="1:10" ht="91" customHeight="1" thickBot="1">
      <c r="A4" s="4">
        <v>3</v>
      </c>
      <c r="B4" s="5">
        <f>Dashboard!$B$3+A4-1</f>
        <v>46176</v>
      </c>
      <c r="C4" s="6" t="s">
        <v>24</v>
      </c>
      <c r="D4" s="6" t="s">
        <v>32</v>
      </c>
      <c r="E4" s="7" t="s">
        <v>33</v>
      </c>
      <c r="F4" s="6" t="s">
        <v>34</v>
      </c>
      <c r="G4" s="6" t="s">
        <v>5</v>
      </c>
      <c r="H4" s="6" t="s">
        <v>35</v>
      </c>
      <c r="I4" s="4" t="s">
        <v>36</v>
      </c>
      <c r="J4" s="7"/>
    </row>
    <row r="5" spans="1:10" ht="91" customHeight="1" thickBot="1">
      <c r="A5" s="4">
        <v>4</v>
      </c>
      <c r="B5" s="5">
        <f>Dashboard!$B$3+A5-1</f>
        <v>46177</v>
      </c>
      <c r="C5" s="6" t="s">
        <v>24</v>
      </c>
      <c r="D5" s="6" t="s">
        <v>25</v>
      </c>
      <c r="E5" s="7" t="s">
        <v>37</v>
      </c>
      <c r="F5" s="6" t="s">
        <v>38</v>
      </c>
      <c r="G5" s="6" t="s">
        <v>5</v>
      </c>
      <c r="H5" s="6" t="s">
        <v>35</v>
      </c>
      <c r="I5" s="4" t="s">
        <v>39</v>
      </c>
      <c r="J5" s="7"/>
    </row>
    <row r="6" spans="1:10" ht="91" customHeight="1" thickBot="1">
      <c r="A6" s="4">
        <v>5</v>
      </c>
      <c r="B6" s="5">
        <f>Dashboard!$B$3+A6-1</f>
        <v>46178</v>
      </c>
      <c r="C6" s="6" t="s">
        <v>24</v>
      </c>
      <c r="D6" s="6" t="s">
        <v>40</v>
      </c>
      <c r="E6" s="7" t="s">
        <v>41</v>
      </c>
      <c r="F6" s="6" t="s">
        <v>42</v>
      </c>
      <c r="G6" s="6" t="s">
        <v>5</v>
      </c>
      <c r="H6" s="6" t="s">
        <v>43</v>
      </c>
      <c r="I6" s="4" t="s">
        <v>44</v>
      </c>
      <c r="J6" s="7"/>
    </row>
    <row r="7" spans="1:10" ht="91" customHeight="1" thickBot="1">
      <c r="A7" s="4">
        <v>6</v>
      </c>
      <c r="B7" s="5">
        <f>Dashboard!$B$3+A7-1</f>
        <v>46179</v>
      </c>
      <c r="C7" s="6" t="s">
        <v>24</v>
      </c>
      <c r="D7" s="6" t="s">
        <v>45</v>
      </c>
      <c r="E7" s="7" t="s">
        <v>46</v>
      </c>
      <c r="F7" s="6" t="s">
        <v>47</v>
      </c>
      <c r="G7" s="6" t="s">
        <v>5</v>
      </c>
      <c r="H7" s="6" t="s">
        <v>35</v>
      </c>
      <c r="I7" s="4" t="s">
        <v>48</v>
      </c>
      <c r="J7" s="7"/>
    </row>
    <row r="8" spans="1:10" ht="91" customHeight="1" thickBot="1">
      <c r="A8" s="4">
        <v>7</v>
      </c>
      <c r="B8" s="5">
        <f>Dashboard!$B$3+A8-1</f>
        <v>46180</v>
      </c>
      <c r="C8" s="6" t="s">
        <v>24</v>
      </c>
      <c r="D8" s="6" t="s">
        <v>45</v>
      </c>
      <c r="E8" s="7" t="s">
        <v>49</v>
      </c>
      <c r="F8" s="6" t="s">
        <v>27</v>
      </c>
      <c r="G8" s="6" t="s">
        <v>5</v>
      </c>
      <c r="H8" s="6" t="s">
        <v>35</v>
      </c>
      <c r="I8" s="4" t="s">
        <v>50</v>
      </c>
      <c r="J8" s="7"/>
    </row>
    <row r="9" spans="1:10" ht="91" customHeight="1" thickBot="1">
      <c r="A9" s="4">
        <v>8</v>
      </c>
      <c r="B9" s="5">
        <f>Dashboard!$B$3+A9-1</f>
        <v>46181</v>
      </c>
      <c r="C9" s="6" t="s">
        <v>24</v>
      </c>
      <c r="D9" s="6" t="s">
        <v>45</v>
      </c>
      <c r="E9" s="7" t="s">
        <v>51</v>
      </c>
      <c r="F9" s="6" t="s">
        <v>27</v>
      </c>
      <c r="G9" s="6" t="s">
        <v>5</v>
      </c>
      <c r="H9" s="6" t="s">
        <v>35</v>
      </c>
      <c r="I9" s="4" t="s">
        <v>52</v>
      </c>
      <c r="J9" s="7"/>
    </row>
    <row r="10" spans="1:10" ht="91" customHeight="1" thickBot="1">
      <c r="A10" s="4">
        <v>9</v>
      </c>
      <c r="B10" s="5">
        <f>Dashboard!$B$3+A10-1</f>
        <v>46182</v>
      </c>
      <c r="C10" s="6" t="s">
        <v>24</v>
      </c>
      <c r="D10" s="6" t="s">
        <v>45</v>
      </c>
      <c r="E10" s="7" t="s">
        <v>53</v>
      </c>
      <c r="F10" s="6" t="s">
        <v>27</v>
      </c>
      <c r="G10" s="6" t="s">
        <v>5</v>
      </c>
      <c r="H10" s="6" t="s">
        <v>35</v>
      </c>
      <c r="I10" s="4" t="s">
        <v>52</v>
      </c>
      <c r="J10" s="7"/>
    </row>
    <row r="11" spans="1:10" ht="91" customHeight="1" thickBot="1">
      <c r="A11" s="4">
        <v>10</v>
      </c>
      <c r="B11" s="5">
        <f>Dashboard!$B$3+A11-1</f>
        <v>46183</v>
      </c>
      <c r="C11" s="6" t="s">
        <v>24</v>
      </c>
      <c r="D11" s="6" t="s">
        <v>45</v>
      </c>
      <c r="E11" s="7" t="s">
        <v>54</v>
      </c>
      <c r="F11" s="6" t="s">
        <v>27</v>
      </c>
      <c r="G11" s="6" t="s">
        <v>5</v>
      </c>
      <c r="H11" s="6" t="s">
        <v>35</v>
      </c>
      <c r="I11" s="4" t="s">
        <v>55</v>
      </c>
      <c r="J11" s="7"/>
    </row>
    <row r="12" spans="1:10" ht="91" customHeight="1" thickBot="1">
      <c r="A12" s="4">
        <v>11</v>
      </c>
      <c r="B12" s="5">
        <f>Dashboard!$B$3+A12-1</f>
        <v>46184</v>
      </c>
      <c r="C12" s="6" t="s">
        <v>24</v>
      </c>
      <c r="D12" s="6" t="s">
        <v>25</v>
      </c>
      <c r="E12" s="7" t="s">
        <v>56</v>
      </c>
      <c r="F12" s="6" t="s">
        <v>38</v>
      </c>
      <c r="G12" s="6" t="s">
        <v>5</v>
      </c>
      <c r="H12" s="6" t="s">
        <v>28</v>
      </c>
      <c r="I12" s="4" t="s">
        <v>57</v>
      </c>
      <c r="J12" s="7"/>
    </row>
    <row r="13" spans="1:10" ht="91" customHeight="1" thickBot="1">
      <c r="A13" s="4">
        <v>12</v>
      </c>
      <c r="B13" s="5">
        <f>Dashboard!$B$3+A13-1</f>
        <v>46185</v>
      </c>
      <c r="C13" s="6" t="s">
        <v>24</v>
      </c>
      <c r="D13" s="6" t="s">
        <v>25</v>
      </c>
      <c r="E13" s="7" t="s">
        <v>58</v>
      </c>
      <c r="F13" s="6" t="s">
        <v>27</v>
      </c>
      <c r="G13" s="6" t="s">
        <v>5</v>
      </c>
      <c r="H13" s="6" t="s">
        <v>28</v>
      </c>
      <c r="I13" s="4" t="s">
        <v>59</v>
      </c>
      <c r="J13" s="7"/>
    </row>
    <row r="14" spans="1:10" ht="91" customHeight="1" thickBot="1">
      <c r="A14" s="4">
        <v>13</v>
      </c>
      <c r="B14" s="5">
        <f>Dashboard!$B$3+A14-1</f>
        <v>46186</v>
      </c>
      <c r="C14" s="6" t="s">
        <v>24</v>
      </c>
      <c r="D14" s="6" t="s">
        <v>60</v>
      </c>
      <c r="E14" s="7" t="s">
        <v>61</v>
      </c>
      <c r="F14" s="6" t="s">
        <v>62</v>
      </c>
      <c r="G14" s="6" t="s">
        <v>5</v>
      </c>
      <c r="H14" s="6" t="s">
        <v>35</v>
      </c>
      <c r="I14" s="4" t="s">
        <v>63</v>
      </c>
      <c r="J14" s="7"/>
    </row>
    <row r="15" spans="1:10" ht="91" customHeight="1" thickBot="1">
      <c r="A15" s="4">
        <v>14</v>
      </c>
      <c r="B15" s="5">
        <f>Dashboard!$B$3+A15-1</f>
        <v>46187</v>
      </c>
      <c r="C15" s="6" t="s">
        <v>24</v>
      </c>
      <c r="D15" s="6" t="s">
        <v>64</v>
      </c>
      <c r="E15" s="7" t="s">
        <v>65</v>
      </c>
      <c r="F15" s="6" t="s">
        <v>66</v>
      </c>
      <c r="G15" s="6" t="s">
        <v>5</v>
      </c>
      <c r="H15" s="6" t="s">
        <v>35</v>
      </c>
      <c r="I15" s="4" t="s">
        <v>67</v>
      </c>
      <c r="J15" s="7"/>
    </row>
    <row r="16" spans="1:10" ht="91" customHeight="1" thickBot="1">
      <c r="A16" s="4">
        <v>15</v>
      </c>
      <c r="B16" s="5">
        <f>Dashboard!$B$3+A16-1</f>
        <v>46188</v>
      </c>
      <c r="C16" s="6" t="s">
        <v>24</v>
      </c>
      <c r="D16" s="6" t="s">
        <v>45</v>
      </c>
      <c r="E16" s="7" t="s">
        <v>68</v>
      </c>
      <c r="F16" s="6" t="s">
        <v>27</v>
      </c>
      <c r="G16" s="6" t="s">
        <v>5</v>
      </c>
      <c r="H16" s="6" t="s">
        <v>35</v>
      </c>
      <c r="I16" s="4" t="s">
        <v>69</v>
      </c>
      <c r="J16" s="7"/>
    </row>
    <row r="17" spans="1:10" ht="91" customHeight="1" thickBot="1">
      <c r="A17" s="4">
        <v>16</v>
      </c>
      <c r="B17" s="5">
        <f>Dashboard!$B$3+A17-1</f>
        <v>46189</v>
      </c>
      <c r="C17" s="6" t="s">
        <v>24</v>
      </c>
      <c r="D17" s="6" t="s">
        <v>25</v>
      </c>
      <c r="E17" s="7" t="s">
        <v>70</v>
      </c>
      <c r="F17" s="6" t="s">
        <v>27</v>
      </c>
      <c r="G17" s="6" t="s">
        <v>5</v>
      </c>
      <c r="H17" s="6" t="s">
        <v>35</v>
      </c>
      <c r="I17" s="4" t="s">
        <v>71</v>
      </c>
      <c r="J17" s="7"/>
    </row>
    <row r="18" spans="1:10" ht="91" customHeight="1" thickBot="1">
      <c r="A18" s="4">
        <v>17</v>
      </c>
      <c r="B18" s="5">
        <f>Dashboard!$B$3+A18-1</f>
        <v>46190</v>
      </c>
      <c r="C18" s="6" t="s">
        <v>24</v>
      </c>
      <c r="D18" s="6" t="s">
        <v>25</v>
      </c>
      <c r="E18" s="7" t="s">
        <v>72</v>
      </c>
      <c r="F18" s="6" t="s">
        <v>38</v>
      </c>
      <c r="G18" s="6" t="s">
        <v>5</v>
      </c>
      <c r="H18" s="6" t="s">
        <v>28</v>
      </c>
      <c r="I18" s="4" t="s">
        <v>73</v>
      </c>
      <c r="J18" s="7"/>
    </row>
    <row r="19" spans="1:10" ht="91" customHeight="1" thickBot="1">
      <c r="A19" s="4">
        <v>18</v>
      </c>
      <c r="B19" s="5">
        <f>Dashboard!$B$3+A19-1</f>
        <v>46191</v>
      </c>
      <c r="C19" s="6" t="s">
        <v>24</v>
      </c>
      <c r="D19" s="6" t="s">
        <v>25</v>
      </c>
      <c r="E19" s="7" t="s">
        <v>74</v>
      </c>
      <c r="F19" s="6" t="s">
        <v>27</v>
      </c>
      <c r="G19" s="6" t="s">
        <v>5</v>
      </c>
      <c r="H19" s="6" t="s">
        <v>28</v>
      </c>
      <c r="I19" s="4" t="s">
        <v>75</v>
      </c>
      <c r="J19" s="7"/>
    </row>
    <row r="20" spans="1:10" ht="91" customHeight="1" thickBot="1">
      <c r="A20" s="4">
        <v>19</v>
      </c>
      <c r="B20" s="5">
        <f>Dashboard!$B$3+A20-1</f>
        <v>46192</v>
      </c>
      <c r="C20" s="6" t="s">
        <v>24</v>
      </c>
      <c r="D20" s="6" t="s">
        <v>45</v>
      </c>
      <c r="E20" s="7" t="s">
        <v>76</v>
      </c>
      <c r="F20" s="6" t="s">
        <v>27</v>
      </c>
      <c r="G20" s="6" t="s">
        <v>5</v>
      </c>
      <c r="H20" s="6" t="s">
        <v>28</v>
      </c>
      <c r="I20" s="4" t="s">
        <v>77</v>
      </c>
      <c r="J20" s="7"/>
    </row>
    <row r="21" spans="1:10" ht="91" customHeight="1" thickBot="1">
      <c r="A21" s="4">
        <v>20</v>
      </c>
      <c r="B21" s="5">
        <f>Dashboard!$B$3+A21-1</f>
        <v>46193</v>
      </c>
      <c r="C21" s="6" t="s">
        <v>24</v>
      </c>
      <c r="D21" s="6" t="s">
        <v>78</v>
      </c>
      <c r="E21" s="7" t="s">
        <v>79</v>
      </c>
      <c r="F21" s="6" t="s">
        <v>62</v>
      </c>
      <c r="G21" s="6" t="s">
        <v>5</v>
      </c>
      <c r="H21" s="6" t="s">
        <v>35</v>
      </c>
      <c r="I21" s="4" t="s">
        <v>80</v>
      </c>
      <c r="J21" s="7"/>
    </row>
    <row r="22" spans="1:10" ht="91" customHeight="1" thickBot="1">
      <c r="A22" s="4">
        <v>21</v>
      </c>
      <c r="B22" s="5">
        <f>Dashboard!$B$3+A22-1</f>
        <v>46194</v>
      </c>
      <c r="C22" s="6" t="s">
        <v>24</v>
      </c>
      <c r="D22" s="6" t="s">
        <v>25</v>
      </c>
      <c r="E22" s="7" t="s">
        <v>81</v>
      </c>
      <c r="F22" s="6" t="s">
        <v>27</v>
      </c>
      <c r="G22" s="6" t="s">
        <v>5</v>
      </c>
      <c r="H22" s="6" t="s">
        <v>28</v>
      </c>
      <c r="I22" s="4" t="s">
        <v>82</v>
      </c>
      <c r="J22" s="7"/>
    </row>
    <row r="23" spans="1:10" ht="91" customHeight="1" thickBot="1">
      <c r="A23" s="4">
        <v>22</v>
      </c>
      <c r="B23" s="5">
        <f>Dashboard!$B$3+A23-1</f>
        <v>46195</v>
      </c>
      <c r="C23" s="6" t="s">
        <v>24</v>
      </c>
      <c r="D23" s="6" t="s">
        <v>25</v>
      </c>
      <c r="E23" s="7" t="s">
        <v>83</v>
      </c>
      <c r="F23" s="6" t="s">
        <v>84</v>
      </c>
      <c r="G23" s="6" t="s">
        <v>5</v>
      </c>
      <c r="H23" s="6" t="s">
        <v>28</v>
      </c>
      <c r="I23" s="4" t="s">
        <v>85</v>
      </c>
      <c r="J23" s="7"/>
    </row>
    <row r="24" spans="1:10" ht="91" customHeight="1" thickBot="1">
      <c r="A24" s="4">
        <v>23</v>
      </c>
      <c r="B24" s="5">
        <f>Dashboard!$B$3+A24-1</f>
        <v>46196</v>
      </c>
      <c r="C24" s="6" t="s">
        <v>24</v>
      </c>
      <c r="D24" s="6" t="s">
        <v>78</v>
      </c>
      <c r="E24" s="7" t="s">
        <v>86</v>
      </c>
      <c r="F24" s="6" t="s">
        <v>27</v>
      </c>
      <c r="G24" s="6" t="s">
        <v>5</v>
      </c>
      <c r="H24" s="6" t="s">
        <v>28</v>
      </c>
      <c r="I24" s="4" t="s">
        <v>87</v>
      </c>
      <c r="J24" s="7"/>
    </row>
    <row r="25" spans="1:10" ht="91" customHeight="1" thickBot="1">
      <c r="A25" s="4">
        <v>24</v>
      </c>
      <c r="B25" s="5">
        <f>Dashboard!$B$3+A25-1</f>
        <v>46197</v>
      </c>
      <c r="C25" s="6" t="s">
        <v>24</v>
      </c>
      <c r="D25" s="6" t="s">
        <v>45</v>
      </c>
      <c r="E25" s="7" t="s">
        <v>88</v>
      </c>
      <c r="F25" s="6" t="s">
        <v>47</v>
      </c>
      <c r="G25" s="6" t="s">
        <v>5</v>
      </c>
      <c r="H25" s="6" t="s">
        <v>35</v>
      </c>
      <c r="I25" s="4" t="s">
        <v>89</v>
      </c>
      <c r="J25" s="7"/>
    </row>
    <row r="26" spans="1:10" ht="91" customHeight="1" thickBot="1">
      <c r="A26" s="4">
        <v>25</v>
      </c>
      <c r="B26" s="5">
        <f>Dashboard!$B$3+A26-1</f>
        <v>46198</v>
      </c>
      <c r="C26" s="6" t="s">
        <v>24</v>
      </c>
      <c r="D26" s="6" t="s">
        <v>90</v>
      </c>
      <c r="E26" s="7" t="s">
        <v>91</v>
      </c>
      <c r="F26" s="6" t="s">
        <v>47</v>
      </c>
      <c r="G26" s="6" t="s">
        <v>5</v>
      </c>
      <c r="H26" s="6" t="s">
        <v>28</v>
      </c>
      <c r="I26" s="4" t="s">
        <v>92</v>
      </c>
      <c r="J26" s="7"/>
    </row>
    <row r="27" spans="1:10" ht="91" customHeight="1" thickBot="1">
      <c r="A27" s="4">
        <v>26</v>
      </c>
      <c r="B27" s="5">
        <f>Dashboard!$B$3+A27-1</f>
        <v>46199</v>
      </c>
      <c r="C27" s="6" t="s">
        <v>24</v>
      </c>
      <c r="D27" s="6" t="s">
        <v>90</v>
      </c>
      <c r="E27" s="7" t="s">
        <v>93</v>
      </c>
      <c r="F27" s="6" t="s">
        <v>38</v>
      </c>
      <c r="G27" s="6" t="s">
        <v>5</v>
      </c>
      <c r="H27" s="6" t="s">
        <v>28</v>
      </c>
      <c r="I27" s="4" t="s">
        <v>94</v>
      </c>
      <c r="J27" s="7"/>
    </row>
    <row r="28" spans="1:10" ht="91" customHeight="1" thickBot="1">
      <c r="A28" s="4">
        <v>27</v>
      </c>
      <c r="B28" s="5">
        <f>Dashboard!$B$3+A28-1</f>
        <v>46200</v>
      </c>
      <c r="C28" s="6" t="s">
        <v>24</v>
      </c>
      <c r="D28" s="6" t="s">
        <v>60</v>
      </c>
      <c r="E28" s="7" t="s">
        <v>95</v>
      </c>
      <c r="F28" s="6" t="s">
        <v>96</v>
      </c>
      <c r="G28" s="6" t="s">
        <v>5</v>
      </c>
      <c r="H28" s="6" t="s">
        <v>35</v>
      </c>
      <c r="I28" s="4" t="s">
        <v>97</v>
      </c>
      <c r="J28" s="7"/>
    </row>
    <row r="29" spans="1:10" ht="91" customHeight="1" thickBot="1">
      <c r="A29" s="4">
        <v>28</v>
      </c>
      <c r="B29" s="5">
        <f>Dashboard!$B$3+A29-1</f>
        <v>46201</v>
      </c>
      <c r="C29" s="6" t="s">
        <v>24</v>
      </c>
      <c r="D29" s="6" t="s">
        <v>45</v>
      </c>
      <c r="E29" s="7" t="s">
        <v>98</v>
      </c>
      <c r="F29" s="6" t="s">
        <v>84</v>
      </c>
      <c r="G29" s="6" t="s">
        <v>5</v>
      </c>
      <c r="H29" s="6" t="s">
        <v>35</v>
      </c>
      <c r="I29" s="4" t="s">
        <v>99</v>
      </c>
      <c r="J29" s="7"/>
    </row>
    <row r="30" spans="1:10" ht="91" customHeight="1" thickBot="1">
      <c r="A30" s="4">
        <v>29</v>
      </c>
      <c r="B30" s="5">
        <f>Dashboard!$B$3+A30-1</f>
        <v>46202</v>
      </c>
      <c r="C30" s="6" t="s">
        <v>24</v>
      </c>
      <c r="D30" s="6" t="s">
        <v>45</v>
      </c>
      <c r="E30" s="7" t="s">
        <v>100</v>
      </c>
      <c r="F30" s="6" t="s">
        <v>84</v>
      </c>
      <c r="G30" s="6" t="s">
        <v>5</v>
      </c>
      <c r="H30" s="6" t="s">
        <v>35</v>
      </c>
      <c r="I30" s="4" t="s">
        <v>101</v>
      </c>
      <c r="J30" s="7"/>
    </row>
    <row r="31" spans="1:10" ht="91" customHeight="1" thickBot="1">
      <c r="A31" s="4">
        <v>30</v>
      </c>
      <c r="B31" s="5">
        <f>Dashboard!$B$3+A31-1</f>
        <v>46203</v>
      </c>
      <c r="C31" s="6" t="s">
        <v>24</v>
      </c>
      <c r="D31" s="6" t="s">
        <v>45</v>
      </c>
      <c r="E31" s="7" t="s">
        <v>102</v>
      </c>
      <c r="F31" s="6" t="s">
        <v>103</v>
      </c>
      <c r="G31" s="6" t="s">
        <v>5</v>
      </c>
      <c r="H31" s="6" t="s">
        <v>28</v>
      </c>
      <c r="I31" s="4" t="s">
        <v>104</v>
      </c>
      <c r="J31" s="7"/>
    </row>
    <row r="32" spans="1:10" ht="91" customHeight="1" thickBot="1">
      <c r="A32" s="4">
        <v>31</v>
      </c>
      <c r="B32" s="5">
        <f>Dashboard!$B$3+A32-1</f>
        <v>46204</v>
      </c>
      <c r="C32" s="6" t="s">
        <v>105</v>
      </c>
      <c r="D32" s="6" t="s">
        <v>45</v>
      </c>
      <c r="E32" s="7" t="s">
        <v>106</v>
      </c>
      <c r="F32" s="6" t="s">
        <v>84</v>
      </c>
      <c r="G32" s="6" t="s">
        <v>5</v>
      </c>
      <c r="H32" s="6" t="s">
        <v>28</v>
      </c>
      <c r="I32" s="4" t="s">
        <v>107</v>
      </c>
      <c r="J32" s="7"/>
    </row>
    <row r="33" spans="1:10" ht="91" customHeight="1" thickBot="1">
      <c r="A33" s="4">
        <v>32</v>
      </c>
      <c r="B33" s="5">
        <f>Dashboard!$B$3+A33-1</f>
        <v>46205</v>
      </c>
      <c r="C33" s="6" t="s">
        <v>105</v>
      </c>
      <c r="D33" s="6" t="s">
        <v>90</v>
      </c>
      <c r="E33" s="7" t="s">
        <v>108</v>
      </c>
      <c r="F33" s="6" t="s">
        <v>103</v>
      </c>
      <c r="G33" s="6" t="s">
        <v>5</v>
      </c>
      <c r="H33" s="6" t="s">
        <v>28</v>
      </c>
      <c r="I33" s="4" t="s">
        <v>109</v>
      </c>
      <c r="J33" s="7"/>
    </row>
    <row r="34" spans="1:10" ht="91" customHeight="1" thickBot="1">
      <c r="A34" s="4">
        <v>33</v>
      </c>
      <c r="B34" s="5">
        <f>Dashboard!$B$3+A34-1</f>
        <v>46206</v>
      </c>
      <c r="C34" s="6" t="s">
        <v>105</v>
      </c>
      <c r="D34" s="6" t="s">
        <v>90</v>
      </c>
      <c r="E34" s="7" t="s">
        <v>110</v>
      </c>
      <c r="F34" s="6" t="s">
        <v>103</v>
      </c>
      <c r="G34" s="6" t="s">
        <v>5</v>
      </c>
      <c r="H34" s="6" t="s">
        <v>28</v>
      </c>
      <c r="I34" s="4" t="s">
        <v>111</v>
      </c>
      <c r="J34" s="7"/>
    </row>
    <row r="35" spans="1:10" ht="91" customHeight="1" thickBot="1">
      <c r="A35" s="4">
        <v>34</v>
      </c>
      <c r="B35" s="5">
        <f>Dashboard!$B$3+A35-1</f>
        <v>46207</v>
      </c>
      <c r="C35" s="6" t="s">
        <v>105</v>
      </c>
      <c r="D35" s="6" t="s">
        <v>90</v>
      </c>
      <c r="E35" s="7" t="s">
        <v>112</v>
      </c>
      <c r="F35" s="6" t="s">
        <v>84</v>
      </c>
      <c r="G35" s="6" t="s">
        <v>5</v>
      </c>
      <c r="H35" s="6" t="s">
        <v>28</v>
      </c>
      <c r="I35" s="4" t="s">
        <v>113</v>
      </c>
      <c r="J35" s="7"/>
    </row>
    <row r="36" spans="1:10" ht="91" customHeight="1" thickBot="1">
      <c r="A36" s="4">
        <v>35</v>
      </c>
      <c r="B36" s="5">
        <f>Dashboard!$B$3+A36-1</f>
        <v>46208</v>
      </c>
      <c r="C36" s="6" t="s">
        <v>105</v>
      </c>
      <c r="D36" s="6" t="s">
        <v>60</v>
      </c>
      <c r="E36" s="7" t="s">
        <v>114</v>
      </c>
      <c r="F36" s="6" t="s">
        <v>96</v>
      </c>
      <c r="G36" s="6" t="s">
        <v>5</v>
      </c>
      <c r="H36" s="6" t="s">
        <v>28</v>
      </c>
      <c r="I36" s="4" t="s">
        <v>111</v>
      </c>
      <c r="J36" s="7"/>
    </row>
    <row r="37" spans="1:10" ht="91" customHeight="1" thickBot="1">
      <c r="A37" s="4">
        <v>36</v>
      </c>
      <c r="B37" s="5">
        <f>Dashboard!$B$3+A37-1</f>
        <v>46209</v>
      </c>
      <c r="C37" s="6" t="s">
        <v>105</v>
      </c>
      <c r="D37" s="6" t="s">
        <v>60</v>
      </c>
      <c r="E37" s="7" t="s">
        <v>115</v>
      </c>
      <c r="F37" s="6" t="s">
        <v>96</v>
      </c>
      <c r="G37" s="6" t="s">
        <v>5</v>
      </c>
      <c r="H37" s="6" t="s">
        <v>28</v>
      </c>
      <c r="I37" s="4" t="s">
        <v>116</v>
      </c>
      <c r="J37" s="7"/>
    </row>
    <row r="38" spans="1:10" ht="91" customHeight="1" thickBot="1">
      <c r="A38" s="4">
        <v>37</v>
      </c>
      <c r="B38" s="5">
        <f>Dashboard!$B$3+A38-1</f>
        <v>46210</v>
      </c>
      <c r="C38" s="6" t="s">
        <v>105</v>
      </c>
      <c r="D38" s="6" t="s">
        <v>60</v>
      </c>
      <c r="E38" s="7" t="s">
        <v>117</v>
      </c>
      <c r="F38" s="6" t="s">
        <v>96</v>
      </c>
      <c r="G38" s="6" t="s">
        <v>5</v>
      </c>
      <c r="H38" s="6" t="s">
        <v>35</v>
      </c>
      <c r="I38" s="4" t="s">
        <v>118</v>
      </c>
      <c r="J38" s="7"/>
    </row>
    <row r="39" spans="1:10" ht="91" customHeight="1" thickBot="1">
      <c r="A39" s="4">
        <v>38</v>
      </c>
      <c r="B39" s="5">
        <f>Dashboard!$B$3+A39-1</f>
        <v>46211</v>
      </c>
      <c r="C39" s="6" t="s">
        <v>105</v>
      </c>
      <c r="D39" s="6" t="s">
        <v>60</v>
      </c>
      <c r="E39" s="7" t="s">
        <v>119</v>
      </c>
      <c r="F39" s="6" t="s">
        <v>62</v>
      </c>
      <c r="G39" s="6" t="s">
        <v>5</v>
      </c>
      <c r="H39" s="6" t="s">
        <v>35</v>
      </c>
      <c r="I39" s="4" t="s">
        <v>120</v>
      </c>
      <c r="J39" s="7"/>
    </row>
    <row r="40" spans="1:10" ht="91" customHeight="1" thickBot="1">
      <c r="A40" s="4">
        <v>39</v>
      </c>
      <c r="B40" s="5">
        <f>Dashboard!$B$3+A40-1</f>
        <v>46212</v>
      </c>
      <c r="C40" s="6" t="s">
        <v>105</v>
      </c>
      <c r="D40" s="6" t="s">
        <v>60</v>
      </c>
      <c r="E40" s="7" t="s">
        <v>121</v>
      </c>
      <c r="F40" s="6" t="s">
        <v>62</v>
      </c>
      <c r="G40" s="6" t="s">
        <v>5</v>
      </c>
      <c r="H40" s="6" t="s">
        <v>35</v>
      </c>
      <c r="I40" s="4" t="s">
        <v>122</v>
      </c>
      <c r="J40" s="7"/>
    </row>
    <row r="41" spans="1:10" ht="91" customHeight="1" thickBot="1">
      <c r="A41" s="4">
        <v>40</v>
      </c>
      <c r="B41" s="5">
        <f>Dashboard!$B$3+A41-1</f>
        <v>46213</v>
      </c>
      <c r="C41" s="6" t="s">
        <v>105</v>
      </c>
      <c r="D41" s="6" t="s">
        <v>60</v>
      </c>
      <c r="E41" s="7" t="s">
        <v>123</v>
      </c>
      <c r="F41" s="6" t="s">
        <v>62</v>
      </c>
      <c r="G41" s="6" t="s">
        <v>5</v>
      </c>
      <c r="H41" s="6" t="s">
        <v>35</v>
      </c>
      <c r="I41" s="4" t="s">
        <v>124</v>
      </c>
      <c r="J41" s="7"/>
    </row>
    <row r="42" spans="1:10" ht="91" customHeight="1" thickBot="1">
      <c r="A42" s="4">
        <v>41</v>
      </c>
      <c r="B42" s="5">
        <f>Dashboard!$B$3+A42-1</f>
        <v>46214</v>
      </c>
      <c r="C42" s="6" t="s">
        <v>105</v>
      </c>
      <c r="D42" s="6" t="s">
        <v>125</v>
      </c>
      <c r="E42" s="7" t="s">
        <v>126</v>
      </c>
      <c r="F42" s="6" t="s">
        <v>38</v>
      </c>
      <c r="G42" s="6" t="s">
        <v>5</v>
      </c>
      <c r="H42" s="6" t="s">
        <v>28</v>
      </c>
      <c r="I42" s="4" t="s">
        <v>127</v>
      </c>
      <c r="J42" s="7"/>
    </row>
    <row r="43" spans="1:10" ht="91" customHeight="1" thickBot="1">
      <c r="A43" s="4">
        <v>42</v>
      </c>
      <c r="B43" s="5">
        <f>Dashboard!$B$3+A43-1</f>
        <v>46215</v>
      </c>
      <c r="C43" s="6" t="s">
        <v>105</v>
      </c>
      <c r="D43" s="6" t="s">
        <v>125</v>
      </c>
      <c r="E43" s="7" t="s">
        <v>128</v>
      </c>
      <c r="F43" s="6" t="s">
        <v>38</v>
      </c>
      <c r="G43" s="6" t="s">
        <v>5</v>
      </c>
      <c r="H43" s="6" t="s">
        <v>28</v>
      </c>
      <c r="I43" s="4" t="s">
        <v>129</v>
      </c>
      <c r="J43" s="7"/>
    </row>
    <row r="44" spans="1:10" ht="91" customHeight="1" thickBot="1">
      <c r="A44" s="4">
        <v>43</v>
      </c>
      <c r="B44" s="5">
        <f>Dashboard!$B$3+A44-1</f>
        <v>46216</v>
      </c>
      <c r="C44" s="6" t="s">
        <v>105</v>
      </c>
      <c r="D44" s="6" t="s">
        <v>125</v>
      </c>
      <c r="E44" s="7" t="s">
        <v>130</v>
      </c>
      <c r="F44" s="6" t="s">
        <v>38</v>
      </c>
      <c r="G44" s="6" t="s">
        <v>5</v>
      </c>
      <c r="H44" s="6" t="s">
        <v>35</v>
      </c>
      <c r="I44" s="4" t="s">
        <v>131</v>
      </c>
      <c r="J44" s="7"/>
    </row>
    <row r="45" spans="1:10" ht="91" customHeight="1" thickBot="1">
      <c r="A45" s="4">
        <v>44</v>
      </c>
      <c r="B45" s="5">
        <f>Dashboard!$B$3+A45-1</f>
        <v>46217</v>
      </c>
      <c r="C45" s="6" t="s">
        <v>105</v>
      </c>
      <c r="D45" s="6" t="s">
        <v>78</v>
      </c>
      <c r="E45" s="7" t="s">
        <v>132</v>
      </c>
      <c r="F45" s="6" t="s">
        <v>38</v>
      </c>
      <c r="G45" s="6" t="s">
        <v>5</v>
      </c>
      <c r="H45" s="6" t="s">
        <v>28</v>
      </c>
      <c r="I45" s="4" t="s">
        <v>133</v>
      </c>
      <c r="J45" s="7"/>
    </row>
    <row r="46" spans="1:10" ht="91" customHeight="1" thickBot="1">
      <c r="A46" s="4">
        <v>45</v>
      </c>
      <c r="B46" s="5">
        <f>Dashboard!$B$3+A46-1</f>
        <v>46218</v>
      </c>
      <c r="C46" s="6" t="s">
        <v>105</v>
      </c>
      <c r="D46" s="6" t="s">
        <v>78</v>
      </c>
      <c r="E46" s="7" t="s">
        <v>134</v>
      </c>
      <c r="F46" s="6" t="s">
        <v>38</v>
      </c>
      <c r="G46" s="6" t="s">
        <v>5</v>
      </c>
      <c r="H46" s="6" t="s">
        <v>28</v>
      </c>
      <c r="I46" s="4" t="s">
        <v>135</v>
      </c>
      <c r="J46" s="7"/>
    </row>
    <row r="47" spans="1:10" ht="91" customHeight="1" thickBot="1">
      <c r="A47" s="4">
        <v>46</v>
      </c>
      <c r="B47" s="5">
        <f>Dashboard!$B$3+A47-1</f>
        <v>46219</v>
      </c>
      <c r="C47" s="6" t="s">
        <v>105</v>
      </c>
      <c r="D47" s="6" t="s">
        <v>136</v>
      </c>
      <c r="E47" s="7" t="s">
        <v>137</v>
      </c>
      <c r="F47" s="6" t="s">
        <v>38</v>
      </c>
      <c r="G47" s="6" t="s">
        <v>5</v>
      </c>
      <c r="H47" s="6" t="s">
        <v>35</v>
      </c>
      <c r="I47" s="4" t="s">
        <v>138</v>
      </c>
      <c r="J47" s="7"/>
    </row>
    <row r="48" spans="1:10" ht="91" customHeight="1" thickBot="1">
      <c r="A48" s="4">
        <v>47</v>
      </c>
      <c r="B48" s="5">
        <f>Dashboard!$B$3+A48-1</f>
        <v>46220</v>
      </c>
      <c r="C48" s="6" t="s">
        <v>105</v>
      </c>
      <c r="D48" s="6" t="s">
        <v>136</v>
      </c>
      <c r="E48" s="7" t="s">
        <v>139</v>
      </c>
      <c r="F48" s="6" t="s">
        <v>38</v>
      </c>
      <c r="G48" s="6" t="s">
        <v>5</v>
      </c>
      <c r="H48" s="6" t="s">
        <v>43</v>
      </c>
      <c r="I48" s="4" t="s">
        <v>140</v>
      </c>
      <c r="J48" s="7"/>
    </row>
    <row r="49" spans="1:10" ht="91" customHeight="1" thickBot="1">
      <c r="A49" s="4">
        <v>48</v>
      </c>
      <c r="B49" s="5">
        <f>Dashboard!$B$3+A49-1</f>
        <v>46221</v>
      </c>
      <c r="C49" s="6" t="s">
        <v>105</v>
      </c>
      <c r="D49" s="6" t="s">
        <v>32</v>
      </c>
      <c r="E49" s="7" t="s">
        <v>141</v>
      </c>
      <c r="F49" s="6" t="s">
        <v>34</v>
      </c>
      <c r="G49" s="6" t="s">
        <v>5</v>
      </c>
      <c r="H49" s="6" t="s">
        <v>35</v>
      </c>
      <c r="I49" s="4" t="s">
        <v>142</v>
      </c>
      <c r="J49" s="7"/>
    </row>
    <row r="50" spans="1:10" ht="91" customHeight="1" thickBot="1">
      <c r="A50" s="4">
        <v>49</v>
      </c>
      <c r="B50" s="5">
        <f>Dashboard!$B$3+A50-1</f>
        <v>46222</v>
      </c>
      <c r="C50" s="6" t="s">
        <v>105</v>
      </c>
      <c r="D50" s="6" t="s">
        <v>32</v>
      </c>
      <c r="E50" s="7" t="s">
        <v>143</v>
      </c>
      <c r="F50" s="6" t="s">
        <v>34</v>
      </c>
      <c r="G50" s="6" t="s">
        <v>5</v>
      </c>
      <c r="H50" s="6" t="s">
        <v>35</v>
      </c>
      <c r="I50" s="4" t="s">
        <v>144</v>
      </c>
      <c r="J50" s="7"/>
    </row>
    <row r="51" spans="1:10" ht="91" customHeight="1" thickBot="1">
      <c r="A51" s="4">
        <v>50</v>
      </c>
      <c r="B51" s="5">
        <f>Dashboard!$B$3+A51-1</f>
        <v>46223</v>
      </c>
      <c r="C51" s="6" t="s">
        <v>105</v>
      </c>
      <c r="D51" s="6" t="s">
        <v>145</v>
      </c>
      <c r="E51" s="7" t="s">
        <v>146</v>
      </c>
      <c r="F51" s="6" t="s">
        <v>147</v>
      </c>
      <c r="G51" s="6" t="s">
        <v>5</v>
      </c>
      <c r="H51" s="6" t="s">
        <v>35</v>
      </c>
      <c r="I51" s="4" t="s">
        <v>148</v>
      </c>
      <c r="J51" s="7"/>
    </row>
    <row r="52" spans="1:10" ht="91" customHeight="1" thickBot="1">
      <c r="A52" s="4">
        <v>51</v>
      </c>
      <c r="B52" s="5">
        <f>Dashboard!$B$3+A52-1</f>
        <v>46224</v>
      </c>
      <c r="C52" s="6" t="s">
        <v>105</v>
      </c>
      <c r="D52" s="6" t="s">
        <v>145</v>
      </c>
      <c r="E52" s="7" t="s">
        <v>149</v>
      </c>
      <c r="F52" s="6" t="s">
        <v>147</v>
      </c>
      <c r="G52" s="6" t="s">
        <v>5</v>
      </c>
      <c r="H52" s="6" t="s">
        <v>43</v>
      </c>
      <c r="I52" s="4" t="s">
        <v>150</v>
      </c>
      <c r="J52" s="7"/>
    </row>
    <row r="53" spans="1:10" ht="91" customHeight="1" thickBot="1">
      <c r="A53" s="4">
        <v>52</v>
      </c>
      <c r="B53" s="5">
        <f>Dashboard!$B$3+A53-1</f>
        <v>46225</v>
      </c>
      <c r="C53" s="6" t="s">
        <v>105</v>
      </c>
      <c r="D53" s="6" t="s">
        <v>32</v>
      </c>
      <c r="E53" s="7" t="s">
        <v>151</v>
      </c>
      <c r="F53" s="6" t="s">
        <v>34</v>
      </c>
      <c r="G53" s="6" t="s">
        <v>5</v>
      </c>
      <c r="H53" s="6" t="s">
        <v>35</v>
      </c>
      <c r="I53" s="4" t="s">
        <v>152</v>
      </c>
      <c r="J53" s="7"/>
    </row>
    <row r="54" spans="1:10" ht="91" customHeight="1" thickBot="1">
      <c r="A54" s="4">
        <v>53</v>
      </c>
      <c r="B54" s="5">
        <f>Dashboard!$B$3+A54-1</f>
        <v>46226</v>
      </c>
      <c r="C54" s="6" t="s">
        <v>105</v>
      </c>
      <c r="D54" s="6" t="s">
        <v>32</v>
      </c>
      <c r="E54" s="7" t="s">
        <v>153</v>
      </c>
      <c r="F54" s="6" t="s">
        <v>27</v>
      </c>
      <c r="G54" s="6" t="s">
        <v>5</v>
      </c>
      <c r="H54" s="6" t="s">
        <v>35</v>
      </c>
      <c r="I54" s="4" t="s">
        <v>154</v>
      </c>
      <c r="J54" s="7"/>
    </row>
    <row r="55" spans="1:10" ht="91" customHeight="1" thickBot="1">
      <c r="A55" s="4">
        <v>54</v>
      </c>
      <c r="B55" s="5">
        <f>Dashboard!$B$3+A55-1</f>
        <v>46227</v>
      </c>
      <c r="C55" s="6" t="s">
        <v>105</v>
      </c>
      <c r="D55" s="6" t="s">
        <v>64</v>
      </c>
      <c r="E55" s="7" t="s">
        <v>155</v>
      </c>
      <c r="F55" s="6" t="s">
        <v>66</v>
      </c>
      <c r="G55" s="6" t="s">
        <v>5</v>
      </c>
      <c r="H55" s="6" t="s">
        <v>35</v>
      </c>
      <c r="I55" s="4" t="s">
        <v>156</v>
      </c>
      <c r="J55" s="7"/>
    </row>
    <row r="56" spans="1:10" ht="91" customHeight="1" thickBot="1">
      <c r="A56" s="4">
        <v>55</v>
      </c>
      <c r="B56" s="5">
        <f>Dashboard!$B$3+A56-1</f>
        <v>46228</v>
      </c>
      <c r="C56" s="6" t="s">
        <v>105</v>
      </c>
      <c r="D56" s="6" t="s">
        <v>64</v>
      </c>
      <c r="E56" s="7" t="s">
        <v>157</v>
      </c>
      <c r="F56" s="6" t="s">
        <v>66</v>
      </c>
      <c r="G56" s="6" t="s">
        <v>5</v>
      </c>
      <c r="H56" s="6" t="s">
        <v>28</v>
      </c>
      <c r="I56" s="4" t="s">
        <v>158</v>
      </c>
      <c r="J56" s="7"/>
    </row>
    <row r="57" spans="1:10" ht="91" customHeight="1" thickBot="1">
      <c r="A57" s="4">
        <v>56</v>
      </c>
      <c r="B57" s="5">
        <f>Dashboard!$B$3+A57-1</f>
        <v>46229</v>
      </c>
      <c r="C57" s="6" t="s">
        <v>105</v>
      </c>
      <c r="D57" s="6" t="s">
        <v>64</v>
      </c>
      <c r="E57" s="7" t="s">
        <v>159</v>
      </c>
      <c r="F57" s="6" t="s">
        <v>66</v>
      </c>
      <c r="G57" s="6" t="s">
        <v>5</v>
      </c>
      <c r="H57" s="6" t="s">
        <v>35</v>
      </c>
      <c r="I57" s="4" t="s">
        <v>160</v>
      </c>
      <c r="J57" s="7"/>
    </row>
    <row r="58" spans="1:10" ht="91" customHeight="1" thickBot="1">
      <c r="A58" s="4">
        <v>57</v>
      </c>
      <c r="B58" s="5">
        <f>Dashboard!$B$3+A58-1</f>
        <v>46230</v>
      </c>
      <c r="C58" s="6" t="s">
        <v>105</v>
      </c>
      <c r="D58" s="6" t="s">
        <v>40</v>
      </c>
      <c r="E58" s="7" t="s">
        <v>161</v>
      </c>
      <c r="F58" s="6" t="s">
        <v>42</v>
      </c>
      <c r="G58" s="6" t="s">
        <v>5</v>
      </c>
      <c r="H58" s="6" t="s">
        <v>35</v>
      </c>
      <c r="I58" s="4" t="s">
        <v>162</v>
      </c>
      <c r="J58" s="7"/>
    </row>
    <row r="59" spans="1:10" ht="91" customHeight="1" thickBot="1">
      <c r="A59" s="4">
        <v>58</v>
      </c>
      <c r="B59" s="5">
        <f>Dashboard!$B$3+A59-1</f>
        <v>46231</v>
      </c>
      <c r="C59" s="6" t="s">
        <v>105</v>
      </c>
      <c r="D59" s="6" t="s">
        <v>40</v>
      </c>
      <c r="E59" s="7" t="s">
        <v>163</v>
      </c>
      <c r="F59" s="6" t="s">
        <v>42</v>
      </c>
      <c r="G59" s="6" t="s">
        <v>5</v>
      </c>
      <c r="H59" s="6" t="s">
        <v>43</v>
      </c>
      <c r="I59" s="4" t="s">
        <v>164</v>
      </c>
      <c r="J59" s="7"/>
    </row>
    <row r="60" spans="1:10" ht="91" customHeight="1" thickBot="1">
      <c r="A60" s="4">
        <v>59</v>
      </c>
      <c r="B60" s="5">
        <f>Dashboard!$B$3+A60-1</f>
        <v>46232</v>
      </c>
      <c r="C60" s="6" t="s">
        <v>105</v>
      </c>
      <c r="D60" s="6" t="s">
        <v>165</v>
      </c>
      <c r="E60" s="7" t="s">
        <v>166</v>
      </c>
      <c r="F60" s="6" t="s">
        <v>167</v>
      </c>
      <c r="G60" s="6" t="s">
        <v>5</v>
      </c>
      <c r="H60" s="6" t="s">
        <v>35</v>
      </c>
      <c r="I60" s="4" t="s">
        <v>101</v>
      </c>
      <c r="J60" s="7"/>
    </row>
    <row r="61" spans="1:10" ht="91" customHeight="1" thickBot="1">
      <c r="A61" s="4">
        <v>60</v>
      </c>
      <c r="B61" s="5">
        <f>Dashboard!$B$3+A61-1</f>
        <v>46233</v>
      </c>
      <c r="C61" s="6" t="s">
        <v>105</v>
      </c>
      <c r="D61" s="6" t="s">
        <v>165</v>
      </c>
      <c r="E61" s="7" t="s">
        <v>168</v>
      </c>
      <c r="F61" s="6" t="s">
        <v>169</v>
      </c>
      <c r="G61" s="6" t="s">
        <v>5</v>
      </c>
      <c r="H61" s="6" t="s">
        <v>35</v>
      </c>
      <c r="I61" s="4" t="s">
        <v>170</v>
      </c>
      <c r="J61" s="7"/>
    </row>
    <row r="62" spans="1:10" ht="91" customHeight="1" thickBot="1">
      <c r="A62" s="4">
        <v>61</v>
      </c>
      <c r="B62" s="5">
        <f>Dashboard!$B$3+A62-1</f>
        <v>46234</v>
      </c>
      <c r="C62" s="6" t="s">
        <v>171</v>
      </c>
      <c r="D62" s="6" t="s">
        <v>64</v>
      </c>
      <c r="E62" s="7" t="s">
        <v>172</v>
      </c>
      <c r="F62" s="6" t="s">
        <v>66</v>
      </c>
      <c r="G62" s="6" t="s">
        <v>5</v>
      </c>
      <c r="H62" s="6" t="s">
        <v>28</v>
      </c>
      <c r="I62" s="4" t="s">
        <v>173</v>
      </c>
      <c r="J62" s="7"/>
    </row>
    <row r="63" spans="1:10" ht="91" customHeight="1" thickBot="1">
      <c r="A63" s="4">
        <v>62</v>
      </c>
      <c r="B63" s="5">
        <f>Dashboard!$B$3+A63-1</f>
        <v>46235</v>
      </c>
      <c r="C63" s="6" t="s">
        <v>171</v>
      </c>
      <c r="D63" s="6" t="s">
        <v>64</v>
      </c>
      <c r="E63" s="7" t="s">
        <v>174</v>
      </c>
      <c r="F63" s="6" t="s">
        <v>27</v>
      </c>
      <c r="G63" s="6" t="s">
        <v>5</v>
      </c>
      <c r="H63" s="6" t="s">
        <v>35</v>
      </c>
      <c r="I63" s="4" t="s">
        <v>175</v>
      </c>
      <c r="J63" s="7"/>
    </row>
    <row r="64" spans="1:10" ht="91" customHeight="1" thickBot="1">
      <c r="A64" s="4">
        <v>63</v>
      </c>
      <c r="B64" s="5">
        <f>Dashboard!$B$3+A64-1</f>
        <v>46236</v>
      </c>
      <c r="C64" s="6" t="s">
        <v>171</v>
      </c>
      <c r="D64" s="6" t="s">
        <v>64</v>
      </c>
      <c r="E64" s="7" t="s">
        <v>176</v>
      </c>
      <c r="F64" s="6" t="s">
        <v>42</v>
      </c>
      <c r="G64" s="6" t="s">
        <v>5</v>
      </c>
      <c r="H64" s="6" t="s">
        <v>35</v>
      </c>
      <c r="I64" s="4" t="s">
        <v>177</v>
      </c>
      <c r="J64" s="7"/>
    </row>
    <row r="65" spans="1:10" ht="91" customHeight="1" thickBot="1">
      <c r="A65" s="4">
        <v>64</v>
      </c>
      <c r="B65" s="5">
        <f>Dashboard!$B$3+A65-1</f>
        <v>46237</v>
      </c>
      <c r="C65" s="6" t="s">
        <v>171</v>
      </c>
      <c r="D65" s="6" t="s">
        <v>64</v>
      </c>
      <c r="E65" s="7" t="s">
        <v>178</v>
      </c>
      <c r="F65" s="6" t="s">
        <v>42</v>
      </c>
      <c r="G65" s="6" t="s">
        <v>5</v>
      </c>
      <c r="H65" s="6" t="s">
        <v>35</v>
      </c>
      <c r="I65" s="4" t="s">
        <v>179</v>
      </c>
      <c r="J65" s="7"/>
    </row>
    <row r="66" spans="1:10" ht="91" customHeight="1" thickBot="1">
      <c r="A66" s="4">
        <v>65</v>
      </c>
      <c r="B66" s="5">
        <f>Dashboard!$B$3+A66-1</f>
        <v>46238</v>
      </c>
      <c r="C66" s="6" t="s">
        <v>171</v>
      </c>
      <c r="D66" s="6" t="s">
        <v>165</v>
      </c>
      <c r="E66" s="7" t="s">
        <v>180</v>
      </c>
      <c r="F66" s="6" t="s">
        <v>169</v>
      </c>
      <c r="G66" s="6" t="s">
        <v>5</v>
      </c>
      <c r="H66" s="6" t="s">
        <v>35</v>
      </c>
      <c r="I66" s="4" t="s">
        <v>181</v>
      </c>
      <c r="J66" s="7"/>
    </row>
    <row r="67" spans="1:10" ht="91" customHeight="1" thickBot="1">
      <c r="A67" s="4">
        <v>66</v>
      </c>
      <c r="B67" s="5">
        <f>Dashboard!$B$3+A67-1</f>
        <v>46239</v>
      </c>
      <c r="C67" s="6" t="s">
        <v>171</v>
      </c>
      <c r="D67" s="6" t="s">
        <v>165</v>
      </c>
      <c r="E67" s="7" t="s">
        <v>182</v>
      </c>
      <c r="F67" s="6" t="s">
        <v>167</v>
      </c>
      <c r="G67" s="6" t="s">
        <v>5</v>
      </c>
      <c r="H67" s="6" t="s">
        <v>35</v>
      </c>
      <c r="I67" s="4" t="s">
        <v>183</v>
      </c>
      <c r="J67" s="7"/>
    </row>
    <row r="68" spans="1:10" ht="91" customHeight="1" thickBot="1">
      <c r="A68" s="4">
        <v>67</v>
      </c>
      <c r="B68" s="5">
        <f>Dashboard!$B$3+A68-1</f>
        <v>46240</v>
      </c>
      <c r="C68" s="6" t="s">
        <v>171</v>
      </c>
      <c r="D68" s="6" t="s">
        <v>165</v>
      </c>
      <c r="E68" s="7" t="s">
        <v>184</v>
      </c>
      <c r="F68" s="6" t="s">
        <v>62</v>
      </c>
      <c r="G68" s="6" t="s">
        <v>5</v>
      </c>
      <c r="H68" s="6" t="s">
        <v>35</v>
      </c>
      <c r="I68" s="4" t="s">
        <v>185</v>
      </c>
      <c r="J68" s="7"/>
    </row>
    <row r="69" spans="1:10" ht="91" customHeight="1" thickBot="1">
      <c r="A69" s="4">
        <v>68</v>
      </c>
      <c r="B69" s="5">
        <f>Dashboard!$B$3+A69-1</f>
        <v>46241</v>
      </c>
      <c r="C69" s="6" t="s">
        <v>171</v>
      </c>
      <c r="D69" s="6" t="s">
        <v>165</v>
      </c>
      <c r="E69" s="7" t="s">
        <v>186</v>
      </c>
      <c r="F69" s="6" t="s">
        <v>167</v>
      </c>
      <c r="G69" s="6" t="s">
        <v>5</v>
      </c>
      <c r="H69" s="6" t="s">
        <v>35</v>
      </c>
      <c r="I69" s="4" t="s">
        <v>187</v>
      </c>
      <c r="J69" s="7"/>
    </row>
    <row r="70" spans="1:10" ht="91" customHeight="1" thickBot="1">
      <c r="A70" s="4">
        <v>69</v>
      </c>
      <c r="B70" s="5">
        <f>Dashboard!$B$3+A70-1</f>
        <v>46242</v>
      </c>
      <c r="C70" s="6" t="s">
        <v>171</v>
      </c>
      <c r="D70" s="6" t="s">
        <v>32</v>
      </c>
      <c r="E70" s="7" t="s">
        <v>188</v>
      </c>
      <c r="F70" s="6" t="s">
        <v>34</v>
      </c>
      <c r="G70" s="6" t="s">
        <v>5</v>
      </c>
      <c r="H70" s="6" t="s">
        <v>28</v>
      </c>
      <c r="I70" s="4" t="s">
        <v>189</v>
      </c>
      <c r="J70" s="7"/>
    </row>
    <row r="71" spans="1:10" ht="91" customHeight="1" thickBot="1">
      <c r="A71" s="4">
        <v>70</v>
      </c>
      <c r="B71" s="5">
        <f>Dashboard!$B$3+A71-1</f>
        <v>46243</v>
      </c>
      <c r="C71" s="6" t="s">
        <v>171</v>
      </c>
      <c r="D71" s="6" t="s">
        <v>145</v>
      </c>
      <c r="E71" s="7" t="s">
        <v>190</v>
      </c>
      <c r="F71" s="6" t="s">
        <v>147</v>
      </c>
      <c r="G71" s="6" t="s">
        <v>5</v>
      </c>
      <c r="H71" s="6" t="s">
        <v>35</v>
      </c>
      <c r="I71" s="4" t="s">
        <v>191</v>
      </c>
      <c r="J71" s="7"/>
    </row>
    <row r="72" spans="1:10" ht="91" customHeight="1" thickBot="1">
      <c r="A72" s="4">
        <v>71</v>
      </c>
      <c r="B72" s="5">
        <f>Dashboard!$B$3+A72-1</f>
        <v>46244</v>
      </c>
      <c r="C72" s="6" t="s">
        <v>171</v>
      </c>
      <c r="D72" s="6" t="s">
        <v>145</v>
      </c>
      <c r="E72" s="7" t="s">
        <v>192</v>
      </c>
      <c r="F72" s="6" t="s">
        <v>147</v>
      </c>
      <c r="G72" s="6" t="s">
        <v>5</v>
      </c>
      <c r="H72" s="6" t="s">
        <v>35</v>
      </c>
      <c r="I72" s="4" t="s">
        <v>193</v>
      </c>
      <c r="J72" s="7"/>
    </row>
    <row r="73" spans="1:10" ht="91" customHeight="1" thickBot="1">
      <c r="A73" s="4">
        <v>72</v>
      </c>
      <c r="B73" s="5">
        <f>Dashboard!$B$3+A73-1</f>
        <v>46245</v>
      </c>
      <c r="C73" s="6" t="s">
        <v>171</v>
      </c>
      <c r="D73" s="6" t="s">
        <v>32</v>
      </c>
      <c r="E73" s="7" t="s">
        <v>194</v>
      </c>
      <c r="F73" s="6" t="s">
        <v>34</v>
      </c>
      <c r="G73" s="6" t="s">
        <v>5</v>
      </c>
      <c r="H73" s="6" t="s">
        <v>43</v>
      </c>
      <c r="I73" s="4" t="s">
        <v>195</v>
      </c>
      <c r="J73" s="7"/>
    </row>
    <row r="74" spans="1:10" ht="91" customHeight="1" thickBot="1">
      <c r="A74" s="4">
        <v>73</v>
      </c>
      <c r="B74" s="5">
        <f>Dashboard!$B$3+A74-1</f>
        <v>46246</v>
      </c>
      <c r="C74" s="6" t="s">
        <v>171</v>
      </c>
      <c r="D74" s="6" t="s">
        <v>32</v>
      </c>
      <c r="E74" s="7" t="s">
        <v>196</v>
      </c>
      <c r="F74" s="6" t="s">
        <v>34</v>
      </c>
      <c r="G74" s="6" t="s">
        <v>5</v>
      </c>
      <c r="H74" s="6" t="s">
        <v>28</v>
      </c>
      <c r="I74" s="4" t="s">
        <v>197</v>
      </c>
      <c r="J74" s="7"/>
    </row>
    <row r="75" spans="1:10" ht="91" customHeight="1" thickBot="1">
      <c r="A75" s="4">
        <v>74</v>
      </c>
      <c r="B75" s="5">
        <f>Dashboard!$B$3+A75-1</f>
        <v>46247</v>
      </c>
      <c r="C75" s="6" t="s">
        <v>171</v>
      </c>
      <c r="D75" s="6" t="s">
        <v>32</v>
      </c>
      <c r="E75" s="7" t="s">
        <v>198</v>
      </c>
      <c r="F75" s="6" t="s">
        <v>34</v>
      </c>
      <c r="G75" s="6" t="s">
        <v>5</v>
      </c>
      <c r="H75" s="6" t="s">
        <v>28</v>
      </c>
      <c r="I75" s="4" t="s">
        <v>199</v>
      </c>
      <c r="J75" s="7"/>
    </row>
    <row r="76" spans="1:10" ht="91" customHeight="1" thickBot="1">
      <c r="A76" s="4">
        <v>75</v>
      </c>
      <c r="B76" s="5">
        <f>Dashboard!$B$3+A76-1</f>
        <v>46248</v>
      </c>
      <c r="C76" s="6" t="s">
        <v>171</v>
      </c>
      <c r="D76" s="6" t="s">
        <v>60</v>
      </c>
      <c r="E76" s="7" t="s">
        <v>200</v>
      </c>
      <c r="F76" s="6" t="s">
        <v>62</v>
      </c>
      <c r="G76" s="6" t="s">
        <v>5</v>
      </c>
      <c r="H76" s="6" t="s">
        <v>35</v>
      </c>
      <c r="I76" s="4" t="s">
        <v>201</v>
      </c>
      <c r="J76" s="7"/>
    </row>
    <row r="77" spans="1:10" ht="91" customHeight="1" thickBot="1">
      <c r="A77" s="4">
        <v>76</v>
      </c>
      <c r="B77" s="5">
        <f>Dashboard!$B$3+A77-1</f>
        <v>46249</v>
      </c>
      <c r="C77" s="6" t="s">
        <v>171</v>
      </c>
      <c r="D77" s="6" t="s">
        <v>202</v>
      </c>
      <c r="E77" s="7" t="s">
        <v>203</v>
      </c>
      <c r="F77" s="6" t="s">
        <v>66</v>
      </c>
      <c r="G77" s="6" t="s">
        <v>5</v>
      </c>
      <c r="H77" s="6" t="s">
        <v>28</v>
      </c>
      <c r="I77" s="4" t="s">
        <v>204</v>
      </c>
      <c r="J77" s="7"/>
    </row>
    <row r="78" spans="1:10" ht="91" customHeight="1" thickBot="1">
      <c r="A78" s="4">
        <v>77</v>
      </c>
      <c r="B78" s="5">
        <f>Dashboard!$B$3+A78-1</f>
        <v>46250</v>
      </c>
      <c r="C78" s="6" t="s">
        <v>171</v>
      </c>
      <c r="D78" s="6" t="s">
        <v>40</v>
      </c>
      <c r="E78" s="7" t="s">
        <v>205</v>
      </c>
      <c r="F78" s="6" t="s">
        <v>42</v>
      </c>
      <c r="G78" s="6" t="s">
        <v>5</v>
      </c>
      <c r="H78" s="6" t="s">
        <v>35</v>
      </c>
      <c r="I78" s="4" t="s">
        <v>206</v>
      </c>
      <c r="J78" s="7"/>
    </row>
    <row r="79" spans="1:10" ht="91" customHeight="1" thickBot="1">
      <c r="A79" s="4">
        <v>78</v>
      </c>
      <c r="B79" s="5">
        <f>Dashboard!$B$3+A79-1</f>
        <v>46251</v>
      </c>
      <c r="C79" s="6" t="s">
        <v>171</v>
      </c>
      <c r="D79" s="6" t="s">
        <v>45</v>
      </c>
      <c r="E79" s="7" t="s">
        <v>207</v>
      </c>
      <c r="F79" s="6" t="s">
        <v>47</v>
      </c>
      <c r="G79" s="6" t="s">
        <v>5</v>
      </c>
      <c r="H79" s="6" t="s">
        <v>35</v>
      </c>
      <c r="I79" s="4" t="s">
        <v>208</v>
      </c>
      <c r="J79" s="7"/>
    </row>
    <row r="80" spans="1:10" ht="91" customHeight="1" thickBot="1">
      <c r="A80" s="4">
        <v>79</v>
      </c>
      <c r="B80" s="5">
        <f>Dashboard!$B$3+A80-1</f>
        <v>46252</v>
      </c>
      <c r="C80" s="6" t="s">
        <v>171</v>
      </c>
      <c r="D80" s="6" t="s">
        <v>60</v>
      </c>
      <c r="E80" s="7" t="s">
        <v>209</v>
      </c>
      <c r="F80" s="6" t="s">
        <v>96</v>
      </c>
      <c r="G80" s="6" t="s">
        <v>5</v>
      </c>
      <c r="H80" s="6" t="s">
        <v>35</v>
      </c>
      <c r="I80" s="4" t="s">
        <v>210</v>
      </c>
      <c r="J80" s="7"/>
    </row>
    <row r="81" spans="1:10" ht="91" customHeight="1" thickBot="1">
      <c r="A81" s="4">
        <v>80</v>
      </c>
      <c r="B81" s="5">
        <f>Dashboard!$B$3+A81-1</f>
        <v>46253</v>
      </c>
      <c r="C81" s="6" t="s">
        <v>171</v>
      </c>
      <c r="D81" s="6" t="s">
        <v>125</v>
      </c>
      <c r="E81" s="7" t="s">
        <v>211</v>
      </c>
      <c r="F81" s="6" t="s">
        <v>38</v>
      </c>
      <c r="G81" s="6" t="s">
        <v>5</v>
      </c>
      <c r="H81" s="6" t="s">
        <v>35</v>
      </c>
      <c r="I81" s="4" t="s">
        <v>212</v>
      </c>
      <c r="J81" s="7"/>
    </row>
    <row r="82" spans="1:10" ht="91" customHeight="1" thickBot="1">
      <c r="A82" s="4">
        <v>81</v>
      </c>
      <c r="B82" s="5">
        <f>Dashboard!$B$3+A82-1</f>
        <v>46254</v>
      </c>
      <c r="C82" s="6" t="s">
        <v>171</v>
      </c>
      <c r="D82" s="6" t="s">
        <v>165</v>
      </c>
      <c r="E82" s="7" t="s">
        <v>213</v>
      </c>
      <c r="F82" s="6" t="s">
        <v>169</v>
      </c>
      <c r="G82" s="6" t="s">
        <v>5</v>
      </c>
      <c r="H82" s="6" t="s">
        <v>43</v>
      </c>
      <c r="I82" s="4" t="s">
        <v>214</v>
      </c>
      <c r="J82" s="7"/>
    </row>
    <row r="83" spans="1:10" ht="91" customHeight="1" thickBot="1">
      <c r="A83" s="4">
        <v>82</v>
      </c>
      <c r="B83" s="5">
        <f>Dashboard!$B$3+A83-1</f>
        <v>46255</v>
      </c>
      <c r="C83" s="6" t="s">
        <v>171</v>
      </c>
      <c r="D83" s="6" t="s">
        <v>64</v>
      </c>
      <c r="E83" s="7" t="s">
        <v>215</v>
      </c>
      <c r="F83" s="6" t="s">
        <v>66</v>
      </c>
      <c r="G83" s="6" t="s">
        <v>5</v>
      </c>
      <c r="H83" s="6" t="s">
        <v>35</v>
      </c>
      <c r="I83" s="4" t="s">
        <v>214</v>
      </c>
      <c r="J83" s="7"/>
    </row>
    <row r="84" spans="1:10" ht="91" customHeight="1" thickBot="1">
      <c r="A84" s="4">
        <v>83</v>
      </c>
      <c r="B84" s="5">
        <f>Dashboard!$B$3+A84-1</f>
        <v>46256</v>
      </c>
      <c r="C84" s="6" t="s">
        <v>171</v>
      </c>
      <c r="D84" s="6" t="s">
        <v>32</v>
      </c>
      <c r="E84" s="7" t="s">
        <v>216</v>
      </c>
      <c r="F84" s="6" t="s">
        <v>34</v>
      </c>
      <c r="G84" s="6" t="s">
        <v>5</v>
      </c>
      <c r="H84" s="6" t="s">
        <v>35</v>
      </c>
      <c r="I84" s="4" t="s">
        <v>217</v>
      </c>
      <c r="J84" s="7"/>
    </row>
    <row r="85" spans="1:10" ht="91" customHeight="1" thickBot="1">
      <c r="A85" s="4">
        <v>84</v>
      </c>
      <c r="B85" s="5">
        <f>Dashboard!$B$3+A85-1</f>
        <v>46257</v>
      </c>
      <c r="C85" s="6" t="s">
        <v>171</v>
      </c>
      <c r="D85" s="6" t="s">
        <v>45</v>
      </c>
      <c r="E85" s="7" t="s">
        <v>218</v>
      </c>
      <c r="F85" s="6" t="s">
        <v>103</v>
      </c>
      <c r="G85" s="6" t="s">
        <v>5</v>
      </c>
      <c r="H85" s="6" t="s">
        <v>28</v>
      </c>
      <c r="I85" s="4" t="s">
        <v>219</v>
      </c>
      <c r="J85" s="7"/>
    </row>
    <row r="86" spans="1:10" ht="91" customHeight="1" thickBot="1">
      <c r="A86" s="4">
        <v>85</v>
      </c>
      <c r="B86" s="5">
        <f>Dashboard!$B$3+A86-1</f>
        <v>46258</v>
      </c>
      <c r="C86" s="6" t="s">
        <v>171</v>
      </c>
      <c r="D86" s="6" t="s">
        <v>220</v>
      </c>
      <c r="E86" s="7" t="s">
        <v>221</v>
      </c>
      <c r="F86" s="6" t="s">
        <v>103</v>
      </c>
      <c r="G86" s="6" t="s">
        <v>5</v>
      </c>
      <c r="H86" s="6" t="s">
        <v>28</v>
      </c>
      <c r="I86" s="4" t="s">
        <v>222</v>
      </c>
      <c r="J86" s="7"/>
    </row>
    <row r="87" spans="1:10" ht="91" customHeight="1" thickBot="1">
      <c r="A87" s="4">
        <v>86</v>
      </c>
      <c r="B87" s="5">
        <f>Dashboard!$B$3+A87-1</f>
        <v>46259</v>
      </c>
      <c r="C87" s="6" t="s">
        <v>171</v>
      </c>
      <c r="D87" s="6" t="s">
        <v>223</v>
      </c>
      <c r="E87" s="7" t="s">
        <v>224</v>
      </c>
      <c r="F87" s="6" t="s">
        <v>225</v>
      </c>
      <c r="G87" s="6" t="s">
        <v>5</v>
      </c>
      <c r="H87" s="6" t="s">
        <v>43</v>
      </c>
      <c r="I87" s="4" t="s">
        <v>226</v>
      </c>
      <c r="J87" s="7"/>
    </row>
    <row r="88" spans="1:10" ht="91" customHeight="1" thickBot="1">
      <c r="A88" s="4">
        <v>87</v>
      </c>
      <c r="B88" s="5">
        <f>Dashboard!$B$3+A88-1</f>
        <v>46260</v>
      </c>
      <c r="C88" s="6" t="s">
        <v>171</v>
      </c>
      <c r="D88" s="6" t="s">
        <v>64</v>
      </c>
      <c r="E88" s="7" t="s">
        <v>227</v>
      </c>
      <c r="F88" s="6" t="s">
        <v>66</v>
      </c>
      <c r="G88" s="6" t="s">
        <v>5</v>
      </c>
      <c r="H88" s="6" t="s">
        <v>43</v>
      </c>
      <c r="I88" s="4" t="s">
        <v>228</v>
      </c>
      <c r="J88" s="7"/>
    </row>
    <row r="89" spans="1:10" ht="91" customHeight="1" thickBot="1">
      <c r="A89" s="4">
        <v>88</v>
      </c>
      <c r="B89" s="5">
        <f>Dashboard!$B$3+A89-1</f>
        <v>46261</v>
      </c>
      <c r="C89" s="6" t="s">
        <v>171</v>
      </c>
      <c r="D89" s="6" t="s">
        <v>32</v>
      </c>
      <c r="E89" s="7" t="s">
        <v>229</v>
      </c>
      <c r="F89" s="6" t="s">
        <v>34</v>
      </c>
      <c r="G89" s="6" t="s">
        <v>5</v>
      </c>
      <c r="H89" s="6" t="s">
        <v>35</v>
      </c>
      <c r="I89" s="4" t="s">
        <v>230</v>
      </c>
      <c r="J89" s="7"/>
    </row>
    <row r="90" spans="1:10" ht="91" customHeight="1" thickBot="1">
      <c r="A90" s="4">
        <v>89</v>
      </c>
      <c r="B90" s="5">
        <f>Dashboard!$B$3+A90-1</f>
        <v>46262</v>
      </c>
      <c r="C90" s="6" t="s">
        <v>171</v>
      </c>
      <c r="D90" s="6" t="s">
        <v>125</v>
      </c>
      <c r="E90" s="7" t="s">
        <v>231</v>
      </c>
      <c r="F90" s="6" t="s">
        <v>38</v>
      </c>
      <c r="G90" s="6" t="s">
        <v>5</v>
      </c>
      <c r="H90" s="6" t="s">
        <v>35</v>
      </c>
      <c r="I90" s="4" t="s">
        <v>232</v>
      </c>
      <c r="J90" s="7"/>
    </row>
    <row r="91" spans="1:10" ht="91" customHeight="1" thickBot="1">
      <c r="A91" s="4">
        <v>90</v>
      </c>
      <c r="B91" s="5">
        <f>Dashboard!$B$3+A91-1</f>
        <v>46263</v>
      </c>
      <c r="C91" s="6" t="s">
        <v>171</v>
      </c>
      <c r="D91" s="6" t="s">
        <v>220</v>
      </c>
      <c r="E91" s="7" t="s">
        <v>233</v>
      </c>
      <c r="F91" s="6" t="s">
        <v>225</v>
      </c>
      <c r="G91" s="6" t="s">
        <v>5</v>
      </c>
      <c r="H91" s="6" t="s">
        <v>43</v>
      </c>
      <c r="I91" s="4" t="s">
        <v>234</v>
      </c>
      <c r="J91" s="7"/>
    </row>
  </sheetData>
  <conditionalFormatting sqref="G2:G91">
    <cfRule type="expression" dxfId="87" priority="1">
      <formula>G2="Done"</formula>
    </cfRule>
    <cfRule type="expression" dxfId="86" priority="2">
      <formula>G2="Blocked"</formula>
    </cfRule>
  </conditionalFormatting>
  <conditionalFormatting sqref="H2:H91">
    <cfRule type="expression" dxfId="85" priority="3">
      <formula>H2="Critical"</formula>
    </cfRule>
    <cfRule type="expression" dxfId="84" priority="4">
      <formula>H2="High"</formula>
    </cfRule>
  </conditionalFormatting>
  <dataValidations count="4">
    <dataValidation type="list" sqref="G2:G91" xr:uid="{00000000-0002-0000-0100-000000000000}">
      <formula1>"Not Started,In Progress,Blocked,Done"</formula1>
    </dataValidation>
    <dataValidation type="list" sqref="H2:H91" xr:uid="{00000000-0002-0000-0100-000001000000}">
      <formula1>"Critical,High,Medium,Low"</formula1>
    </dataValidation>
    <dataValidation type="list" sqref="F2:F91" xr:uid="{00000000-0002-0000-0100-000002000000}">
      <formula1>"Founder,Board Chair,Secretary,Treasurer,Executive Director Agent,Compliance Agent,Finance Agent,Grant Research Agent,Grant Writing Agent,Donor Relations Agent,Volunteer Coordinator Agent,Program Manager Agent,Marketing Agent,Board Support Agent"</formula1>
    </dataValidation>
    <dataValidation type="list" sqref="D2:D91" xr:uid="{00000000-0002-0000-0100-000003000000}">
      <formula1>"Formation,Governance,Finance,Compliance,Program,Fundraising,Grants,Marketing,Volunteers,Board,Agents,Operations"</formula1>
    </dataValidation>
  </dataValidations>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20"/>
  <sheetViews>
    <sheetView topLeftCell="A9" workbookViewId="0">
      <selection activeCell="A2" sqref="A2"/>
    </sheetView>
  </sheetViews>
  <sheetFormatPr baseColWidth="10" defaultColWidth="64.83203125" defaultRowHeight="97" customHeight="1" thickTop="1" thickBottom="1"/>
  <cols>
    <col min="1" max="1" width="50.6640625" style="22" customWidth="1"/>
    <col min="2" max="2" width="92" style="22" customWidth="1"/>
    <col min="3" max="3" width="24.33203125" style="22" customWidth="1"/>
    <col min="4" max="4" width="25.83203125" style="22" customWidth="1"/>
    <col min="5" max="5" width="27.1640625" style="22" customWidth="1"/>
    <col min="6" max="6" width="35.5" style="22" customWidth="1"/>
    <col min="7" max="7" width="64.83203125" style="22"/>
    <col min="8" max="8" width="215.5" style="22" customWidth="1"/>
    <col min="9" max="16384" width="64.83203125" style="22"/>
  </cols>
  <sheetData>
    <row r="1" spans="1:8" s="28" customFormat="1" ht="97" customHeight="1" thickTop="1" thickBot="1">
      <c r="A1" s="12" t="s">
        <v>235</v>
      </c>
      <c r="B1" s="12"/>
      <c r="C1" s="12"/>
      <c r="D1" s="12"/>
      <c r="E1" s="12"/>
      <c r="F1" s="12"/>
      <c r="G1" s="12"/>
      <c r="H1" s="12"/>
    </row>
    <row r="2" spans="1:8" ht="38" customHeight="1" thickTop="1" thickBot="1">
      <c r="A2" s="23"/>
      <c r="B2" s="23"/>
      <c r="C2" s="23"/>
      <c r="D2" s="23"/>
      <c r="E2" s="23"/>
      <c r="F2" s="23"/>
      <c r="G2" s="23"/>
      <c r="H2" s="23"/>
    </row>
    <row r="3" spans="1:8" s="24" customFormat="1" ht="97" customHeight="1" thickTop="1" thickBot="1">
      <c r="A3" s="21" t="s">
        <v>17</v>
      </c>
      <c r="B3" s="21" t="s">
        <v>236</v>
      </c>
      <c r="C3" s="21" t="s">
        <v>237</v>
      </c>
      <c r="D3" s="21" t="s">
        <v>238</v>
      </c>
      <c r="E3" s="21" t="s">
        <v>239</v>
      </c>
      <c r="F3" s="21" t="s">
        <v>240</v>
      </c>
      <c r="G3" s="21" t="s">
        <v>19</v>
      </c>
      <c r="H3" s="21" t="s">
        <v>23</v>
      </c>
    </row>
    <row r="4" spans="1:8" ht="97" customHeight="1" thickTop="1" thickBot="1">
      <c r="A4" s="23" t="s">
        <v>241</v>
      </c>
      <c r="B4" s="23" t="s">
        <v>242</v>
      </c>
      <c r="C4" s="25">
        <v>2500</v>
      </c>
      <c r="D4" s="25">
        <v>0</v>
      </c>
      <c r="E4" s="25">
        <f t="shared" ref="E4:E13" si="0">C4-D4</f>
        <v>2500</v>
      </c>
      <c r="F4" s="23" t="s">
        <v>243</v>
      </c>
      <c r="G4" s="23" t="s">
        <v>38</v>
      </c>
      <c r="H4" s="23"/>
    </row>
    <row r="5" spans="1:8" ht="97" customHeight="1" thickTop="1" thickBot="1">
      <c r="A5" s="23" t="s">
        <v>244</v>
      </c>
      <c r="B5" s="23" t="s">
        <v>245</v>
      </c>
      <c r="C5" s="25">
        <v>3000</v>
      </c>
      <c r="D5" s="25">
        <v>0</v>
      </c>
      <c r="E5" s="25">
        <f t="shared" si="0"/>
        <v>3000</v>
      </c>
      <c r="F5" s="23" t="s">
        <v>243</v>
      </c>
      <c r="G5" s="23" t="s">
        <v>62</v>
      </c>
      <c r="H5" s="23"/>
    </row>
    <row r="6" spans="1:8" ht="97" customHeight="1" thickTop="1" thickBot="1">
      <c r="A6" s="23" t="s">
        <v>136</v>
      </c>
      <c r="B6" s="23" t="s">
        <v>246</v>
      </c>
      <c r="C6" s="25">
        <v>2500</v>
      </c>
      <c r="D6" s="25">
        <v>0</v>
      </c>
      <c r="E6" s="25">
        <f t="shared" si="0"/>
        <v>2500</v>
      </c>
      <c r="F6" s="23" t="s">
        <v>243</v>
      </c>
      <c r="G6" s="23" t="s">
        <v>38</v>
      </c>
      <c r="H6" s="23"/>
    </row>
    <row r="7" spans="1:8" ht="97" customHeight="1" thickTop="1" thickBot="1">
      <c r="A7" s="23" t="s">
        <v>247</v>
      </c>
      <c r="B7" s="23" t="s">
        <v>248</v>
      </c>
      <c r="C7" s="25">
        <v>1800</v>
      </c>
      <c r="D7" s="25">
        <v>0</v>
      </c>
      <c r="E7" s="25">
        <f t="shared" si="0"/>
        <v>1800</v>
      </c>
      <c r="F7" s="23" t="s">
        <v>243</v>
      </c>
      <c r="G7" s="23" t="s">
        <v>42</v>
      </c>
      <c r="H7" s="23"/>
    </row>
    <row r="8" spans="1:8" ht="97" customHeight="1" thickTop="1" thickBot="1">
      <c r="A8" s="23" t="s">
        <v>249</v>
      </c>
      <c r="B8" s="23" t="s">
        <v>250</v>
      </c>
      <c r="C8" s="25">
        <v>1500</v>
      </c>
      <c r="D8" s="25">
        <v>0</v>
      </c>
      <c r="E8" s="25">
        <f t="shared" si="0"/>
        <v>1500</v>
      </c>
      <c r="F8" s="23" t="s">
        <v>243</v>
      </c>
      <c r="G8" s="23" t="s">
        <v>42</v>
      </c>
      <c r="H8" s="23"/>
    </row>
    <row r="9" spans="1:8" ht="97" customHeight="1" thickTop="1" thickBot="1">
      <c r="A9" s="23" t="s">
        <v>251</v>
      </c>
      <c r="B9" s="23" t="s">
        <v>252</v>
      </c>
      <c r="C9" s="25">
        <v>8000</v>
      </c>
      <c r="D9" s="25">
        <v>0</v>
      </c>
      <c r="E9" s="25">
        <f t="shared" si="0"/>
        <v>8000</v>
      </c>
      <c r="F9" s="23" t="s">
        <v>253</v>
      </c>
      <c r="G9" s="23" t="s">
        <v>34</v>
      </c>
      <c r="H9" s="23"/>
    </row>
    <row r="10" spans="1:8" ht="97" customHeight="1" thickTop="1" thickBot="1">
      <c r="A10" s="23" t="s">
        <v>254</v>
      </c>
      <c r="B10" s="23" t="s">
        <v>255</v>
      </c>
      <c r="C10" s="25">
        <v>3500</v>
      </c>
      <c r="D10" s="25">
        <v>0</v>
      </c>
      <c r="E10" s="25">
        <f t="shared" si="0"/>
        <v>3500</v>
      </c>
      <c r="F10" s="23" t="s">
        <v>253</v>
      </c>
      <c r="G10" s="23" t="s">
        <v>34</v>
      </c>
      <c r="H10" s="23"/>
    </row>
    <row r="11" spans="1:8" ht="97" customHeight="1" thickTop="1" thickBot="1">
      <c r="A11" s="23" t="s">
        <v>256</v>
      </c>
      <c r="B11" s="23" t="s">
        <v>257</v>
      </c>
      <c r="C11" s="25">
        <v>20000</v>
      </c>
      <c r="D11" s="25">
        <v>0</v>
      </c>
      <c r="E11" s="25">
        <f t="shared" si="0"/>
        <v>20000</v>
      </c>
      <c r="F11" s="23" t="s">
        <v>253</v>
      </c>
      <c r="G11" s="23" t="s">
        <v>27</v>
      </c>
      <c r="H11" s="23"/>
    </row>
    <row r="12" spans="1:8" ht="97" customHeight="1" thickTop="1" thickBot="1">
      <c r="A12" s="23" t="s">
        <v>258</v>
      </c>
      <c r="B12" s="23" t="s">
        <v>259</v>
      </c>
      <c r="C12" s="25">
        <v>2500</v>
      </c>
      <c r="D12" s="25">
        <v>0</v>
      </c>
      <c r="E12" s="25">
        <f t="shared" si="0"/>
        <v>2500</v>
      </c>
      <c r="F12" s="23" t="s">
        <v>243</v>
      </c>
      <c r="G12" s="23" t="s">
        <v>66</v>
      </c>
      <c r="H12" s="23"/>
    </row>
    <row r="13" spans="1:8" ht="97" customHeight="1" thickTop="1" thickBot="1">
      <c r="A13" s="23" t="s">
        <v>260</v>
      </c>
      <c r="B13" s="23" t="s">
        <v>261</v>
      </c>
      <c r="C13" s="25">
        <v>10000</v>
      </c>
      <c r="D13" s="25">
        <v>0</v>
      </c>
      <c r="E13" s="25">
        <f t="shared" si="0"/>
        <v>10000</v>
      </c>
      <c r="F13" s="23" t="s">
        <v>243</v>
      </c>
      <c r="G13" s="23" t="s">
        <v>96</v>
      </c>
      <c r="H13" s="23"/>
    </row>
    <row r="14" spans="1:8" ht="97" customHeight="1" thickTop="1" thickBot="1">
      <c r="A14" s="26" t="s">
        <v>262</v>
      </c>
      <c r="B14" s="26"/>
      <c r="C14" s="27">
        <f>SUM(C4:C13)</f>
        <v>55300</v>
      </c>
      <c r="D14" s="27">
        <f>SUM(D4:D13)</f>
        <v>0</v>
      </c>
      <c r="E14" s="27">
        <f>SUM(E4:E13)</f>
        <v>55300</v>
      </c>
      <c r="F14" s="26"/>
      <c r="G14" s="26"/>
      <c r="H14" s="26"/>
    </row>
    <row r="15" spans="1:8" ht="97" customHeight="1" thickTop="1" thickBot="1">
      <c r="A15" s="23"/>
      <c r="B15" s="23"/>
      <c r="C15" s="25"/>
      <c r="D15" s="25"/>
      <c r="E15" s="25"/>
      <c r="F15" s="23"/>
      <c r="G15" s="23"/>
      <c r="H15" s="23"/>
    </row>
    <row r="16" spans="1:8" ht="97" customHeight="1" thickTop="1" thickBot="1">
      <c r="A16" s="23"/>
      <c r="B16" s="23"/>
      <c r="C16" s="25"/>
      <c r="D16" s="25"/>
      <c r="E16" s="25"/>
      <c r="F16" s="23"/>
      <c r="G16" s="23"/>
      <c r="H16" s="23"/>
    </row>
    <row r="17" spans="1:8" ht="97" customHeight="1" thickTop="1" thickBot="1">
      <c r="A17" s="23"/>
      <c r="B17" s="23"/>
      <c r="C17" s="25"/>
      <c r="D17" s="25"/>
      <c r="E17" s="25"/>
      <c r="F17" s="23"/>
      <c r="G17" s="23"/>
      <c r="H17" s="23"/>
    </row>
    <row r="18" spans="1:8" ht="97" customHeight="1" thickTop="1" thickBot="1">
      <c r="A18" s="23"/>
      <c r="B18" s="23"/>
      <c r="C18" s="25"/>
      <c r="D18" s="25"/>
      <c r="E18" s="25"/>
      <c r="F18" s="23"/>
      <c r="G18" s="23"/>
      <c r="H18" s="23"/>
    </row>
    <row r="19" spans="1:8" ht="97" customHeight="1" thickTop="1" thickBot="1">
      <c r="A19" s="23"/>
      <c r="B19" s="23"/>
      <c r="C19" s="25"/>
      <c r="D19" s="25"/>
      <c r="E19" s="25"/>
      <c r="F19" s="23"/>
      <c r="G19" s="23"/>
      <c r="H19" s="23"/>
    </row>
    <row r="20" spans="1:8" ht="97" customHeight="1" thickTop="1" thickBot="1">
      <c r="A20" s="23"/>
      <c r="B20" s="23"/>
      <c r="C20" s="25"/>
      <c r="D20" s="25"/>
      <c r="E20" s="25"/>
      <c r="F20" s="23"/>
      <c r="G20" s="23"/>
      <c r="H20" s="23"/>
    </row>
  </sheetData>
  <mergeCells count="1">
    <mergeCell ref="A1:H1"/>
  </mergeCells>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51"/>
  <sheetViews>
    <sheetView workbookViewId="0">
      <selection sqref="A1:XFD1048576"/>
    </sheetView>
  </sheetViews>
  <sheetFormatPr baseColWidth="10" defaultColWidth="8.83203125" defaultRowHeight="67" customHeight="1" thickTop="1" thickBottom="1"/>
  <cols>
    <col min="1" max="2" width="28" style="34" customWidth="1"/>
    <col min="3" max="3" width="11" style="34" customWidth="1"/>
    <col min="4" max="4" width="16.5" style="34" customWidth="1"/>
    <col min="5" max="5" width="12" style="34" customWidth="1"/>
    <col min="6" max="6" width="14" style="34" customWidth="1"/>
    <col min="7" max="7" width="36" style="34" customWidth="1"/>
    <col min="8" max="8" width="32" style="34" customWidth="1"/>
    <col min="9" max="9" width="22" style="34" customWidth="1"/>
    <col min="10" max="10" width="28" style="34" customWidth="1"/>
    <col min="11" max="16384" width="8.83203125" style="34"/>
  </cols>
  <sheetData>
    <row r="1" spans="1:10" s="30" customFormat="1" ht="91" customHeight="1" thickTop="1" thickBot="1">
      <c r="A1" s="29" t="s">
        <v>263</v>
      </c>
      <c r="B1" s="29" t="s">
        <v>264</v>
      </c>
      <c r="C1" s="29" t="s">
        <v>265</v>
      </c>
      <c r="D1" s="29" t="s">
        <v>266</v>
      </c>
      <c r="E1" s="29" t="s">
        <v>267</v>
      </c>
      <c r="F1" s="29" t="s">
        <v>20</v>
      </c>
      <c r="G1" s="29" t="s">
        <v>268</v>
      </c>
      <c r="H1" s="29" t="s">
        <v>269</v>
      </c>
      <c r="I1" s="29" t="s">
        <v>19</v>
      </c>
      <c r="J1" s="29" t="s">
        <v>270</v>
      </c>
    </row>
    <row r="2" spans="1:10" ht="82" customHeight="1" thickTop="1" thickBot="1">
      <c r="A2" s="31" t="s">
        <v>271</v>
      </c>
      <c r="B2" s="31" t="s">
        <v>272</v>
      </c>
      <c r="C2" s="31">
        <v>4</v>
      </c>
      <c r="D2" s="32">
        <v>10000</v>
      </c>
      <c r="E2" s="33"/>
      <c r="F2" s="31" t="s">
        <v>273</v>
      </c>
      <c r="G2" s="31" t="s">
        <v>274</v>
      </c>
      <c r="H2" s="31" t="s">
        <v>275</v>
      </c>
      <c r="I2" s="31" t="s">
        <v>169</v>
      </c>
      <c r="J2" s="31" t="s">
        <v>276</v>
      </c>
    </row>
    <row r="3" spans="1:10" ht="73" customHeight="1" thickTop="1" thickBot="1">
      <c r="A3" s="31" t="s">
        <v>277</v>
      </c>
      <c r="B3" s="31" t="s">
        <v>278</v>
      </c>
      <c r="C3" s="31">
        <v>3</v>
      </c>
      <c r="D3" s="32">
        <v>5000</v>
      </c>
      <c r="E3" s="33"/>
      <c r="F3" s="31" t="s">
        <v>273</v>
      </c>
      <c r="G3" s="31" t="s">
        <v>279</v>
      </c>
      <c r="H3" s="31" t="s">
        <v>280</v>
      </c>
      <c r="I3" s="31" t="s">
        <v>169</v>
      </c>
      <c r="J3" s="31" t="s">
        <v>281</v>
      </c>
    </row>
    <row r="4" spans="1:10" ht="75" customHeight="1" thickTop="1" thickBot="1">
      <c r="A4" s="31" t="s">
        <v>282</v>
      </c>
      <c r="B4" s="31" t="s">
        <v>283</v>
      </c>
      <c r="C4" s="31">
        <v>5</v>
      </c>
      <c r="D4" s="32">
        <v>15000</v>
      </c>
      <c r="E4" s="33"/>
      <c r="F4" s="31" t="s">
        <v>273</v>
      </c>
      <c r="G4" s="31" t="s">
        <v>284</v>
      </c>
      <c r="H4" s="31" t="s">
        <v>285</v>
      </c>
      <c r="I4" s="31" t="s">
        <v>167</v>
      </c>
      <c r="J4" s="31" t="s">
        <v>286</v>
      </c>
    </row>
    <row r="5" spans="1:10" ht="75" customHeight="1" thickTop="1" thickBot="1">
      <c r="A5" s="31" t="s">
        <v>287</v>
      </c>
      <c r="B5" s="31" t="s">
        <v>288</v>
      </c>
      <c r="C5" s="31">
        <v>3</v>
      </c>
      <c r="D5" s="32">
        <v>25000</v>
      </c>
      <c r="E5" s="33"/>
      <c r="F5" s="31" t="s">
        <v>273</v>
      </c>
      <c r="G5" s="31" t="s">
        <v>289</v>
      </c>
      <c r="H5" s="31" t="s">
        <v>290</v>
      </c>
      <c r="I5" s="31" t="s">
        <v>38</v>
      </c>
      <c r="J5" s="31" t="s">
        <v>291</v>
      </c>
    </row>
    <row r="6" spans="1:10" ht="74" customHeight="1" thickTop="1" thickBot="1">
      <c r="A6" s="31" t="s">
        <v>292</v>
      </c>
      <c r="B6" s="31" t="s">
        <v>293</v>
      </c>
      <c r="C6" s="31">
        <v>4</v>
      </c>
      <c r="D6" s="32">
        <v>3000</v>
      </c>
      <c r="E6" s="33"/>
      <c r="F6" s="31" t="s">
        <v>273</v>
      </c>
      <c r="G6" s="31" t="s">
        <v>294</v>
      </c>
      <c r="H6" s="31" t="s">
        <v>295</v>
      </c>
      <c r="I6" s="31" t="s">
        <v>66</v>
      </c>
      <c r="J6" s="31" t="s">
        <v>296</v>
      </c>
    </row>
    <row r="7" spans="1:10" ht="67" customHeight="1" thickTop="1" thickBot="1">
      <c r="A7" s="31"/>
      <c r="B7" s="31"/>
      <c r="C7" s="31"/>
      <c r="D7" s="32"/>
      <c r="E7" s="33"/>
      <c r="F7" s="31" t="s">
        <v>273</v>
      </c>
      <c r="G7" s="31"/>
      <c r="H7" s="31"/>
      <c r="I7" s="31"/>
      <c r="J7" s="31"/>
    </row>
    <row r="8" spans="1:10" ht="67" customHeight="1" thickTop="1" thickBot="1">
      <c r="A8" s="31"/>
      <c r="B8" s="31"/>
      <c r="C8" s="31"/>
      <c r="D8" s="32"/>
      <c r="E8" s="33"/>
      <c r="F8" s="31" t="s">
        <v>273</v>
      </c>
      <c r="G8" s="31"/>
      <c r="H8" s="31"/>
      <c r="I8" s="31"/>
      <c r="J8" s="31"/>
    </row>
    <row r="9" spans="1:10" ht="67" customHeight="1" thickTop="1" thickBot="1">
      <c r="A9" s="31"/>
      <c r="B9" s="31"/>
      <c r="C9" s="31"/>
      <c r="D9" s="32"/>
      <c r="E9" s="33"/>
      <c r="F9" s="31" t="s">
        <v>273</v>
      </c>
      <c r="G9" s="31"/>
      <c r="H9" s="31"/>
      <c r="I9" s="31"/>
      <c r="J9" s="31"/>
    </row>
    <row r="10" spans="1:10" ht="67" customHeight="1" thickTop="1" thickBot="1">
      <c r="A10" s="31"/>
      <c r="B10" s="31"/>
      <c r="C10" s="31"/>
      <c r="D10" s="32"/>
      <c r="E10" s="33"/>
      <c r="F10" s="31" t="s">
        <v>273</v>
      </c>
      <c r="G10" s="31"/>
      <c r="H10" s="31"/>
      <c r="I10" s="31"/>
      <c r="J10" s="31"/>
    </row>
    <row r="11" spans="1:10" ht="67" customHeight="1" thickTop="1" thickBot="1">
      <c r="A11" s="31"/>
      <c r="B11" s="31"/>
      <c r="C11" s="31"/>
      <c r="D11" s="32"/>
      <c r="E11" s="33"/>
      <c r="F11" s="31" t="s">
        <v>273</v>
      </c>
      <c r="G11" s="31"/>
      <c r="H11" s="31"/>
      <c r="I11" s="31"/>
      <c r="J11" s="31"/>
    </row>
    <row r="12" spans="1:10" ht="67" customHeight="1" thickTop="1" thickBot="1">
      <c r="A12" s="31"/>
      <c r="B12" s="31"/>
      <c r="C12" s="31"/>
      <c r="D12" s="32"/>
      <c r="E12" s="33"/>
      <c r="F12" s="31" t="s">
        <v>273</v>
      </c>
      <c r="G12" s="31"/>
      <c r="H12" s="31"/>
      <c r="I12" s="31"/>
      <c r="J12" s="31"/>
    </row>
    <row r="13" spans="1:10" ht="67" customHeight="1" thickTop="1" thickBot="1">
      <c r="A13" s="31"/>
      <c r="B13" s="31"/>
      <c r="C13" s="31"/>
      <c r="D13" s="32"/>
      <c r="E13" s="33"/>
      <c r="F13" s="31" t="s">
        <v>273</v>
      </c>
      <c r="G13" s="31"/>
      <c r="H13" s="31"/>
      <c r="I13" s="31"/>
      <c r="J13" s="31"/>
    </row>
    <row r="14" spans="1:10" ht="67" customHeight="1" thickTop="1" thickBot="1">
      <c r="A14" s="31"/>
      <c r="B14" s="31"/>
      <c r="C14" s="31"/>
      <c r="D14" s="32"/>
      <c r="E14" s="33"/>
      <c r="F14" s="31" t="s">
        <v>273</v>
      </c>
      <c r="G14" s="31"/>
      <c r="H14" s="31"/>
      <c r="I14" s="31"/>
      <c r="J14" s="31"/>
    </row>
    <row r="15" spans="1:10" ht="67" customHeight="1" thickTop="1" thickBot="1">
      <c r="A15" s="31"/>
      <c r="B15" s="31"/>
      <c r="C15" s="31"/>
      <c r="D15" s="32"/>
      <c r="E15" s="33"/>
      <c r="F15" s="31" t="s">
        <v>273</v>
      </c>
      <c r="G15" s="31"/>
      <c r="H15" s="31"/>
      <c r="I15" s="31"/>
      <c r="J15" s="31"/>
    </row>
    <row r="16" spans="1:10" ht="67" customHeight="1" thickTop="1" thickBot="1">
      <c r="A16" s="31"/>
      <c r="B16" s="31"/>
      <c r="C16" s="31"/>
      <c r="D16" s="32"/>
      <c r="E16" s="33"/>
      <c r="F16" s="31" t="s">
        <v>273</v>
      </c>
      <c r="G16" s="31"/>
      <c r="H16" s="31"/>
      <c r="I16" s="31"/>
      <c r="J16" s="31"/>
    </row>
    <row r="17" spans="1:10" ht="67" customHeight="1" thickTop="1" thickBot="1">
      <c r="A17" s="31"/>
      <c r="B17" s="31"/>
      <c r="C17" s="31"/>
      <c r="D17" s="32"/>
      <c r="E17" s="33"/>
      <c r="F17" s="31" t="s">
        <v>273</v>
      </c>
      <c r="G17" s="31"/>
      <c r="H17" s="31"/>
      <c r="I17" s="31"/>
      <c r="J17" s="31"/>
    </row>
    <row r="18" spans="1:10" ht="67" customHeight="1" thickTop="1" thickBot="1">
      <c r="A18" s="31"/>
      <c r="B18" s="31"/>
      <c r="C18" s="31"/>
      <c r="D18" s="32"/>
      <c r="E18" s="33"/>
      <c r="F18" s="31" t="s">
        <v>273</v>
      </c>
      <c r="G18" s="31"/>
      <c r="H18" s="31"/>
      <c r="I18" s="31"/>
      <c r="J18" s="31"/>
    </row>
    <row r="19" spans="1:10" ht="67" customHeight="1" thickTop="1" thickBot="1">
      <c r="A19" s="31"/>
      <c r="B19" s="31"/>
      <c r="C19" s="31"/>
      <c r="D19" s="32"/>
      <c r="E19" s="33"/>
      <c r="F19" s="31" t="s">
        <v>273</v>
      </c>
      <c r="G19" s="31"/>
      <c r="H19" s="31"/>
      <c r="I19" s="31"/>
      <c r="J19" s="31"/>
    </row>
    <row r="20" spans="1:10" ht="67" customHeight="1" thickTop="1" thickBot="1">
      <c r="A20" s="31"/>
      <c r="B20" s="31"/>
      <c r="C20" s="31"/>
      <c r="D20" s="32"/>
      <c r="E20" s="33"/>
      <c r="F20" s="31" t="s">
        <v>273</v>
      </c>
      <c r="G20" s="31"/>
      <c r="H20" s="31"/>
      <c r="I20" s="31"/>
      <c r="J20" s="31"/>
    </row>
    <row r="21" spans="1:10" ht="67" customHeight="1" thickTop="1" thickBot="1">
      <c r="A21" s="31"/>
      <c r="B21" s="31"/>
      <c r="C21" s="31"/>
      <c r="D21" s="32"/>
      <c r="E21" s="33"/>
      <c r="F21" s="31" t="s">
        <v>273</v>
      </c>
      <c r="G21" s="31"/>
      <c r="H21" s="31"/>
      <c r="I21" s="31"/>
      <c r="J21" s="31"/>
    </row>
    <row r="22" spans="1:10" ht="67" customHeight="1" thickTop="1" thickBot="1">
      <c r="A22" s="31"/>
      <c r="B22" s="31"/>
      <c r="C22" s="31"/>
      <c r="D22" s="32"/>
      <c r="E22" s="33"/>
      <c r="F22" s="31" t="s">
        <v>273</v>
      </c>
      <c r="G22" s="31"/>
      <c r="H22" s="31"/>
      <c r="I22" s="31"/>
      <c r="J22" s="31"/>
    </row>
    <row r="23" spans="1:10" ht="67" customHeight="1" thickTop="1" thickBot="1">
      <c r="A23" s="31"/>
      <c r="B23" s="31"/>
      <c r="C23" s="31"/>
      <c r="D23" s="32"/>
      <c r="E23" s="33"/>
      <c r="F23" s="31" t="s">
        <v>273</v>
      </c>
      <c r="G23" s="31"/>
      <c r="H23" s="31"/>
      <c r="I23" s="31"/>
      <c r="J23" s="31"/>
    </row>
    <row r="24" spans="1:10" ht="67" customHeight="1" thickTop="1" thickBot="1">
      <c r="A24" s="31"/>
      <c r="B24" s="31"/>
      <c r="C24" s="31"/>
      <c r="D24" s="32"/>
      <c r="E24" s="33"/>
      <c r="F24" s="31" t="s">
        <v>273</v>
      </c>
      <c r="G24" s="31"/>
      <c r="H24" s="31"/>
      <c r="I24" s="31"/>
      <c r="J24" s="31"/>
    </row>
    <row r="25" spans="1:10" ht="67" customHeight="1" thickTop="1" thickBot="1">
      <c r="A25" s="31"/>
      <c r="B25" s="31"/>
      <c r="C25" s="31"/>
      <c r="D25" s="32"/>
      <c r="E25" s="33"/>
      <c r="F25" s="31" t="s">
        <v>273</v>
      </c>
      <c r="G25" s="31"/>
      <c r="H25" s="31"/>
      <c r="I25" s="31"/>
      <c r="J25" s="31"/>
    </row>
    <row r="26" spans="1:10" ht="67" customHeight="1" thickTop="1" thickBot="1">
      <c r="A26" s="31"/>
      <c r="B26" s="31"/>
      <c r="C26" s="31"/>
      <c r="D26" s="32"/>
      <c r="E26" s="33"/>
      <c r="F26" s="31" t="s">
        <v>273</v>
      </c>
      <c r="G26" s="31"/>
      <c r="H26" s="31"/>
      <c r="I26" s="31"/>
      <c r="J26" s="31"/>
    </row>
    <row r="27" spans="1:10" ht="67" customHeight="1" thickTop="1" thickBot="1">
      <c r="A27" s="31"/>
      <c r="B27" s="31"/>
      <c r="C27" s="31"/>
      <c r="D27" s="32"/>
      <c r="E27" s="33"/>
      <c r="F27" s="31" t="s">
        <v>273</v>
      </c>
      <c r="G27" s="31"/>
      <c r="H27" s="31"/>
      <c r="I27" s="31"/>
      <c r="J27" s="31"/>
    </row>
    <row r="28" spans="1:10" ht="67" customHeight="1" thickTop="1" thickBot="1">
      <c r="A28" s="31"/>
      <c r="B28" s="31"/>
      <c r="C28" s="31"/>
      <c r="D28" s="32"/>
      <c r="E28" s="33"/>
      <c r="F28" s="31" t="s">
        <v>273</v>
      </c>
      <c r="G28" s="31"/>
      <c r="H28" s="31"/>
      <c r="I28" s="31"/>
      <c r="J28" s="31"/>
    </row>
    <row r="29" spans="1:10" ht="67" customHeight="1" thickTop="1" thickBot="1">
      <c r="A29" s="31"/>
      <c r="B29" s="31"/>
      <c r="C29" s="31"/>
      <c r="D29" s="32"/>
      <c r="E29" s="33"/>
      <c r="F29" s="31" t="s">
        <v>273</v>
      </c>
      <c r="G29" s="31"/>
      <c r="H29" s="31"/>
      <c r="I29" s="31"/>
      <c r="J29" s="31"/>
    </row>
    <row r="30" spans="1:10" ht="67" customHeight="1" thickTop="1" thickBot="1">
      <c r="A30" s="31"/>
      <c r="B30" s="31"/>
      <c r="C30" s="31"/>
      <c r="D30" s="32"/>
      <c r="E30" s="33"/>
      <c r="F30" s="31" t="s">
        <v>273</v>
      </c>
      <c r="G30" s="31"/>
      <c r="H30" s="31"/>
      <c r="I30" s="31"/>
      <c r="J30" s="31"/>
    </row>
    <row r="31" spans="1:10" ht="67" customHeight="1" thickTop="1" thickBot="1">
      <c r="A31" s="31"/>
      <c r="B31" s="31"/>
      <c r="C31" s="31"/>
      <c r="D31" s="32"/>
      <c r="E31" s="33"/>
      <c r="F31" s="31" t="s">
        <v>273</v>
      </c>
      <c r="G31" s="31"/>
      <c r="H31" s="31"/>
      <c r="I31" s="31"/>
      <c r="J31" s="31"/>
    </row>
    <row r="32" spans="1:10" ht="67" customHeight="1" thickTop="1" thickBot="1">
      <c r="A32" s="31"/>
      <c r="B32" s="31"/>
      <c r="C32" s="31"/>
      <c r="D32" s="32"/>
      <c r="E32" s="33"/>
      <c r="F32" s="31" t="s">
        <v>273</v>
      </c>
      <c r="G32" s="31"/>
      <c r="H32" s="31"/>
      <c r="I32" s="31"/>
      <c r="J32" s="31"/>
    </row>
    <row r="33" spans="1:10" ht="67" customHeight="1" thickTop="1" thickBot="1">
      <c r="A33" s="31"/>
      <c r="B33" s="31"/>
      <c r="C33" s="31"/>
      <c r="D33" s="32"/>
      <c r="E33" s="33"/>
      <c r="F33" s="31" t="s">
        <v>273</v>
      </c>
      <c r="G33" s="31"/>
      <c r="H33" s="31"/>
      <c r="I33" s="31"/>
      <c r="J33" s="31"/>
    </row>
    <row r="34" spans="1:10" ht="67" customHeight="1" thickTop="1" thickBot="1">
      <c r="A34" s="31"/>
      <c r="B34" s="31"/>
      <c r="C34" s="31"/>
      <c r="D34" s="32"/>
      <c r="E34" s="33"/>
      <c r="F34" s="31" t="s">
        <v>273</v>
      </c>
      <c r="G34" s="31"/>
      <c r="H34" s="31"/>
      <c r="I34" s="31"/>
      <c r="J34" s="31"/>
    </row>
    <row r="35" spans="1:10" ht="67" customHeight="1" thickTop="1" thickBot="1">
      <c r="A35" s="31"/>
      <c r="B35" s="31"/>
      <c r="C35" s="31"/>
      <c r="D35" s="32"/>
      <c r="E35" s="33"/>
      <c r="F35" s="31" t="s">
        <v>273</v>
      </c>
      <c r="G35" s="31"/>
      <c r="H35" s="31"/>
      <c r="I35" s="31"/>
      <c r="J35" s="31"/>
    </row>
    <row r="36" spans="1:10" ht="67" customHeight="1" thickTop="1" thickBot="1">
      <c r="A36" s="31"/>
      <c r="B36" s="31"/>
      <c r="C36" s="31"/>
      <c r="D36" s="32"/>
      <c r="E36" s="33"/>
      <c r="F36" s="31" t="s">
        <v>273</v>
      </c>
      <c r="G36" s="31"/>
      <c r="H36" s="31"/>
      <c r="I36" s="31"/>
      <c r="J36" s="31"/>
    </row>
    <row r="37" spans="1:10" ht="67" customHeight="1" thickTop="1" thickBot="1">
      <c r="A37" s="31"/>
      <c r="B37" s="31"/>
      <c r="C37" s="31"/>
      <c r="D37" s="32"/>
      <c r="E37" s="33"/>
      <c r="F37" s="31" t="s">
        <v>273</v>
      </c>
      <c r="G37" s="31"/>
      <c r="H37" s="31"/>
      <c r="I37" s="31"/>
      <c r="J37" s="31"/>
    </row>
    <row r="38" spans="1:10" ht="67" customHeight="1" thickTop="1" thickBot="1">
      <c r="A38" s="31"/>
      <c r="B38" s="31"/>
      <c r="C38" s="31"/>
      <c r="D38" s="32"/>
      <c r="E38" s="33"/>
      <c r="F38" s="31" t="s">
        <v>273</v>
      </c>
      <c r="G38" s="31"/>
      <c r="H38" s="31"/>
      <c r="I38" s="31"/>
      <c r="J38" s="31"/>
    </row>
    <row r="39" spans="1:10" ht="67" customHeight="1" thickTop="1" thickBot="1">
      <c r="A39" s="31"/>
      <c r="B39" s="31"/>
      <c r="C39" s="31"/>
      <c r="D39" s="32"/>
      <c r="E39" s="33"/>
      <c r="F39" s="31" t="s">
        <v>273</v>
      </c>
      <c r="G39" s="31"/>
      <c r="H39" s="31"/>
      <c r="I39" s="31"/>
      <c r="J39" s="31"/>
    </row>
    <row r="40" spans="1:10" ht="67" customHeight="1" thickTop="1" thickBot="1">
      <c r="A40" s="31"/>
      <c r="B40" s="31"/>
      <c r="C40" s="31"/>
      <c r="D40" s="32"/>
      <c r="E40" s="33"/>
      <c r="F40" s="31" t="s">
        <v>273</v>
      </c>
      <c r="G40" s="31"/>
      <c r="H40" s="31"/>
      <c r="I40" s="31"/>
      <c r="J40" s="31"/>
    </row>
    <row r="41" spans="1:10" ht="67" customHeight="1" thickTop="1" thickBot="1">
      <c r="A41" s="31"/>
      <c r="B41" s="31"/>
      <c r="C41" s="31"/>
      <c r="D41" s="32"/>
      <c r="E41" s="33"/>
      <c r="F41" s="31" t="s">
        <v>273</v>
      </c>
      <c r="G41" s="31"/>
      <c r="H41" s="31"/>
      <c r="I41" s="31"/>
      <c r="J41" s="31"/>
    </row>
    <row r="42" spans="1:10" ht="67" customHeight="1" thickTop="1" thickBot="1">
      <c r="A42" s="31"/>
      <c r="B42" s="31"/>
      <c r="C42" s="31"/>
      <c r="D42" s="32"/>
      <c r="E42" s="33"/>
      <c r="F42" s="31" t="s">
        <v>273</v>
      </c>
      <c r="G42" s="31"/>
      <c r="H42" s="31"/>
      <c r="I42" s="31"/>
      <c r="J42" s="31"/>
    </row>
    <row r="43" spans="1:10" ht="67" customHeight="1" thickTop="1" thickBot="1">
      <c r="A43" s="31"/>
      <c r="B43" s="31"/>
      <c r="C43" s="31"/>
      <c r="D43" s="32"/>
      <c r="E43" s="33"/>
      <c r="F43" s="31" t="s">
        <v>273</v>
      </c>
      <c r="G43" s="31"/>
      <c r="H43" s="31"/>
      <c r="I43" s="31"/>
      <c r="J43" s="31"/>
    </row>
    <row r="44" spans="1:10" ht="67" customHeight="1" thickTop="1" thickBot="1">
      <c r="A44" s="31"/>
      <c r="B44" s="31"/>
      <c r="C44" s="31"/>
      <c r="D44" s="32"/>
      <c r="E44" s="33"/>
      <c r="F44" s="31" t="s">
        <v>273</v>
      </c>
      <c r="G44" s="31"/>
      <c r="H44" s="31"/>
      <c r="I44" s="31"/>
      <c r="J44" s="31"/>
    </row>
    <row r="45" spans="1:10" ht="67" customHeight="1" thickTop="1" thickBot="1">
      <c r="A45" s="31"/>
      <c r="B45" s="31"/>
      <c r="C45" s="31"/>
      <c r="D45" s="32"/>
      <c r="E45" s="33"/>
      <c r="F45" s="31" t="s">
        <v>273</v>
      </c>
      <c r="G45" s="31"/>
      <c r="H45" s="31"/>
      <c r="I45" s="31"/>
      <c r="J45" s="31"/>
    </row>
    <row r="46" spans="1:10" ht="67" customHeight="1" thickTop="1" thickBot="1">
      <c r="A46" s="31"/>
      <c r="B46" s="31"/>
      <c r="C46" s="31"/>
      <c r="D46" s="32"/>
      <c r="E46" s="33"/>
      <c r="F46" s="31" t="s">
        <v>273</v>
      </c>
      <c r="G46" s="31"/>
      <c r="H46" s="31"/>
      <c r="I46" s="31"/>
      <c r="J46" s="31"/>
    </row>
    <row r="47" spans="1:10" ht="67" customHeight="1" thickTop="1" thickBot="1">
      <c r="A47" s="31"/>
      <c r="B47" s="31"/>
      <c r="C47" s="31"/>
      <c r="D47" s="32"/>
      <c r="E47" s="33"/>
      <c r="F47" s="31" t="s">
        <v>273</v>
      </c>
      <c r="G47" s="31"/>
      <c r="H47" s="31"/>
      <c r="I47" s="31"/>
      <c r="J47" s="31"/>
    </row>
    <row r="48" spans="1:10" ht="67" customHeight="1" thickTop="1" thickBot="1">
      <c r="A48" s="31"/>
      <c r="B48" s="31"/>
      <c r="C48" s="31"/>
      <c r="D48" s="32"/>
      <c r="E48" s="33"/>
      <c r="F48" s="31" t="s">
        <v>273</v>
      </c>
      <c r="G48" s="31"/>
      <c r="H48" s="31"/>
      <c r="I48" s="31"/>
      <c r="J48" s="31"/>
    </row>
    <row r="49" spans="1:10" ht="67" customHeight="1" thickTop="1" thickBot="1">
      <c r="A49" s="31"/>
      <c r="B49" s="31"/>
      <c r="C49" s="31"/>
      <c r="D49" s="32"/>
      <c r="E49" s="33"/>
      <c r="F49" s="31" t="s">
        <v>273</v>
      </c>
      <c r="G49" s="31"/>
      <c r="H49" s="31"/>
      <c r="I49" s="31"/>
      <c r="J49" s="31"/>
    </row>
    <row r="50" spans="1:10" ht="67" customHeight="1" thickTop="1" thickBot="1">
      <c r="A50" s="31"/>
      <c r="B50" s="31"/>
      <c r="C50" s="31"/>
      <c r="D50" s="32"/>
      <c r="E50" s="33"/>
      <c r="F50" s="31" t="s">
        <v>273</v>
      </c>
      <c r="G50" s="31"/>
      <c r="H50" s="31"/>
      <c r="I50" s="31"/>
      <c r="J50" s="31"/>
    </row>
    <row r="51" spans="1:10" ht="67" customHeight="1" thickTop="1" thickBot="1">
      <c r="A51" s="31"/>
      <c r="B51" s="31"/>
      <c r="C51" s="31"/>
      <c r="D51" s="32"/>
      <c r="E51" s="33"/>
      <c r="F51" s="31" t="s">
        <v>273</v>
      </c>
      <c r="G51" s="31"/>
      <c r="H51" s="31"/>
      <c r="I51" s="31"/>
      <c r="J51" s="31"/>
    </row>
  </sheetData>
  <dataValidations count="1">
    <dataValidation type="list" sqref="F2:F51" xr:uid="{00000000-0002-0000-0300-000000000000}">
      <formula1>"Research,Eligible,Drafting,Submitted,Awarded,Declined,Not a Fit"</formula1>
    </dataValidation>
  </dataValidations>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31"/>
  <sheetViews>
    <sheetView workbookViewId="0">
      <selection activeCell="A3" sqref="A3"/>
    </sheetView>
  </sheetViews>
  <sheetFormatPr baseColWidth="10" defaultColWidth="8.83203125" defaultRowHeight="37" customHeight="1" thickTop="1" thickBottom="1"/>
  <cols>
    <col min="1" max="1" width="26" style="22" customWidth="1"/>
    <col min="2" max="2" width="35.5" style="22" customWidth="1"/>
    <col min="3" max="3" width="18.83203125" style="22" customWidth="1"/>
    <col min="4" max="4" width="21" style="22" customWidth="1"/>
    <col min="5" max="5" width="16.33203125" style="22" customWidth="1"/>
    <col min="6" max="6" width="17.6640625" style="22" customWidth="1"/>
    <col min="7" max="7" width="43.83203125" style="22" customWidth="1"/>
    <col min="8" max="8" width="193.5" style="22" customWidth="1"/>
    <col min="9" max="9" width="36" style="22" customWidth="1"/>
    <col min="10" max="16384" width="8.83203125" style="22"/>
  </cols>
  <sheetData>
    <row r="1" spans="1:8" s="36" customFormat="1" ht="111" customHeight="1" thickTop="1" thickBot="1">
      <c r="A1" s="11" t="s">
        <v>297</v>
      </c>
      <c r="B1" s="11" t="s">
        <v>298</v>
      </c>
      <c r="C1" s="11" t="s">
        <v>299</v>
      </c>
      <c r="D1" s="11" t="s">
        <v>300</v>
      </c>
      <c r="E1" s="11" t="s">
        <v>301</v>
      </c>
      <c r="F1" s="11" t="s">
        <v>302</v>
      </c>
      <c r="G1" s="11" t="s">
        <v>19</v>
      </c>
      <c r="H1" s="11" t="s">
        <v>23</v>
      </c>
    </row>
    <row r="2" spans="1:8" ht="37" customHeight="1" thickTop="1" thickBot="1">
      <c r="A2" s="23"/>
      <c r="B2" s="23" t="s">
        <v>303</v>
      </c>
      <c r="C2" s="25"/>
      <c r="D2" s="23" t="s">
        <v>304</v>
      </c>
      <c r="E2" s="35"/>
      <c r="F2" s="35"/>
      <c r="G2" s="23" t="s">
        <v>66</v>
      </c>
      <c r="H2" s="23"/>
    </row>
    <row r="3" spans="1:8" ht="37" customHeight="1" thickTop="1" thickBot="1">
      <c r="A3" s="23"/>
      <c r="B3" s="23" t="s">
        <v>303</v>
      </c>
      <c r="C3" s="25"/>
      <c r="D3" s="23" t="s">
        <v>304</v>
      </c>
      <c r="E3" s="35"/>
      <c r="F3" s="35"/>
      <c r="G3" s="23" t="s">
        <v>66</v>
      </c>
      <c r="H3" s="23"/>
    </row>
    <row r="4" spans="1:8" ht="37" customHeight="1" thickTop="1" thickBot="1">
      <c r="A4" s="23"/>
      <c r="B4" s="23" t="s">
        <v>303</v>
      </c>
      <c r="C4" s="25"/>
      <c r="D4" s="23" t="s">
        <v>304</v>
      </c>
      <c r="E4" s="35"/>
      <c r="F4" s="35"/>
      <c r="G4" s="23" t="s">
        <v>66</v>
      </c>
      <c r="H4" s="23"/>
    </row>
    <row r="5" spans="1:8" ht="37" customHeight="1" thickTop="1" thickBot="1">
      <c r="A5" s="23"/>
      <c r="B5" s="23" t="s">
        <v>303</v>
      </c>
      <c r="C5" s="25"/>
      <c r="D5" s="23" t="s">
        <v>304</v>
      </c>
      <c r="E5" s="35"/>
      <c r="F5" s="35"/>
      <c r="G5" s="23" t="s">
        <v>66</v>
      </c>
      <c r="H5" s="23"/>
    </row>
    <row r="6" spans="1:8" ht="37" customHeight="1" thickTop="1" thickBot="1">
      <c r="A6" s="23"/>
      <c r="B6" s="23" t="s">
        <v>303</v>
      </c>
      <c r="C6" s="25"/>
      <c r="D6" s="23" t="s">
        <v>304</v>
      </c>
      <c r="E6" s="35"/>
      <c r="F6" s="35"/>
      <c r="G6" s="23" t="s">
        <v>66</v>
      </c>
      <c r="H6" s="23"/>
    </row>
    <row r="7" spans="1:8" ht="37" customHeight="1" thickTop="1" thickBot="1">
      <c r="A7" s="23"/>
      <c r="B7" s="23" t="s">
        <v>303</v>
      </c>
      <c r="C7" s="25"/>
      <c r="D7" s="23" t="s">
        <v>304</v>
      </c>
      <c r="E7" s="35"/>
      <c r="F7" s="35"/>
      <c r="G7" s="23" t="s">
        <v>66</v>
      </c>
      <c r="H7" s="23"/>
    </row>
    <row r="8" spans="1:8" ht="37" customHeight="1" thickTop="1" thickBot="1">
      <c r="A8" s="23"/>
      <c r="B8" s="23" t="s">
        <v>303</v>
      </c>
      <c r="C8" s="25"/>
      <c r="D8" s="23" t="s">
        <v>304</v>
      </c>
      <c r="E8" s="35"/>
      <c r="F8" s="35"/>
      <c r="G8" s="23" t="s">
        <v>66</v>
      </c>
      <c r="H8" s="23"/>
    </row>
    <row r="9" spans="1:8" ht="37" customHeight="1" thickTop="1" thickBot="1">
      <c r="A9" s="23"/>
      <c r="B9" s="23" t="s">
        <v>303</v>
      </c>
      <c r="C9" s="25"/>
      <c r="D9" s="23" t="s">
        <v>304</v>
      </c>
      <c r="E9" s="35"/>
      <c r="F9" s="35"/>
      <c r="G9" s="23" t="s">
        <v>66</v>
      </c>
      <c r="H9" s="23"/>
    </row>
    <row r="10" spans="1:8" ht="37" customHeight="1" thickTop="1" thickBot="1">
      <c r="A10" s="23"/>
      <c r="B10" s="23" t="s">
        <v>303</v>
      </c>
      <c r="C10" s="25"/>
      <c r="D10" s="23" t="s">
        <v>304</v>
      </c>
      <c r="E10" s="35"/>
      <c r="F10" s="35"/>
      <c r="G10" s="23" t="s">
        <v>66</v>
      </c>
      <c r="H10" s="23"/>
    </row>
    <row r="11" spans="1:8" ht="37" customHeight="1" thickTop="1" thickBot="1">
      <c r="A11" s="23"/>
      <c r="B11" s="23" t="s">
        <v>303</v>
      </c>
      <c r="C11" s="25"/>
      <c r="D11" s="23" t="s">
        <v>304</v>
      </c>
      <c r="E11" s="35"/>
      <c r="F11" s="35"/>
      <c r="G11" s="23" t="s">
        <v>66</v>
      </c>
      <c r="H11" s="23"/>
    </row>
    <row r="12" spans="1:8" ht="37" customHeight="1" thickTop="1" thickBot="1">
      <c r="A12" s="23"/>
      <c r="B12" s="23" t="s">
        <v>303</v>
      </c>
      <c r="C12" s="25"/>
      <c r="D12" s="23" t="s">
        <v>304</v>
      </c>
      <c r="E12" s="35"/>
      <c r="F12" s="35"/>
      <c r="G12" s="23" t="s">
        <v>66</v>
      </c>
      <c r="H12" s="23"/>
    </row>
    <row r="13" spans="1:8" ht="37" customHeight="1" thickTop="1" thickBot="1">
      <c r="A13" s="23"/>
      <c r="B13" s="23" t="s">
        <v>303</v>
      </c>
      <c r="C13" s="25"/>
      <c r="D13" s="23" t="s">
        <v>304</v>
      </c>
      <c r="E13" s="35"/>
      <c r="F13" s="35"/>
      <c r="G13" s="23" t="s">
        <v>66</v>
      </c>
      <c r="H13" s="23"/>
    </row>
    <row r="14" spans="1:8" ht="37" customHeight="1" thickTop="1" thickBot="1">
      <c r="A14" s="23"/>
      <c r="B14" s="23" t="s">
        <v>303</v>
      </c>
      <c r="C14" s="25"/>
      <c r="D14" s="23" t="s">
        <v>304</v>
      </c>
      <c r="E14" s="35"/>
      <c r="F14" s="35"/>
      <c r="G14" s="23" t="s">
        <v>66</v>
      </c>
      <c r="H14" s="23"/>
    </row>
    <row r="15" spans="1:8" ht="37" customHeight="1" thickTop="1" thickBot="1">
      <c r="A15" s="23"/>
      <c r="B15" s="23" t="s">
        <v>303</v>
      </c>
      <c r="C15" s="25"/>
      <c r="D15" s="23" t="s">
        <v>304</v>
      </c>
      <c r="E15" s="35"/>
      <c r="F15" s="35"/>
      <c r="G15" s="23" t="s">
        <v>66</v>
      </c>
      <c r="H15" s="23"/>
    </row>
    <row r="16" spans="1:8" ht="37" customHeight="1" thickTop="1" thickBot="1">
      <c r="A16" s="23"/>
      <c r="B16" s="23" t="s">
        <v>303</v>
      </c>
      <c r="C16" s="25"/>
      <c r="D16" s="23" t="s">
        <v>304</v>
      </c>
      <c r="E16" s="35"/>
      <c r="F16" s="35"/>
      <c r="G16" s="23" t="s">
        <v>66</v>
      </c>
      <c r="H16" s="23"/>
    </row>
    <row r="17" spans="1:8" ht="37" customHeight="1" thickTop="1" thickBot="1">
      <c r="A17" s="23"/>
      <c r="B17" s="23" t="s">
        <v>303</v>
      </c>
      <c r="C17" s="25"/>
      <c r="D17" s="23" t="s">
        <v>304</v>
      </c>
      <c r="E17" s="35"/>
      <c r="F17" s="35"/>
      <c r="G17" s="23" t="s">
        <v>66</v>
      </c>
      <c r="H17" s="23"/>
    </row>
    <row r="18" spans="1:8" ht="37" customHeight="1" thickTop="1" thickBot="1">
      <c r="A18" s="23"/>
      <c r="B18" s="23" t="s">
        <v>303</v>
      </c>
      <c r="C18" s="25"/>
      <c r="D18" s="23" t="s">
        <v>304</v>
      </c>
      <c r="E18" s="35"/>
      <c r="F18" s="35"/>
      <c r="G18" s="23" t="s">
        <v>66</v>
      </c>
      <c r="H18" s="23"/>
    </row>
    <row r="19" spans="1:8" ht="37" customHeight="1" thickTop="1" thickBot="1">
      <c r="A19" s="23"/>
      <c r="B19" s="23" t="s">
        <v>303</v>
      </c>
      <c r="C19" s="25"/>
      <c r="D19" s="23" t="s">
        <v>304</v>
      </c>
      <c r="E19" s="35"/>
      <c r="F19" s="35"/>
      <c r="G19" s="23" t="s">
        <v>66</v>
      </c>
      <c r="H19" s="23"/>
    </row>
    <row r="20" spans="1:8" ht="37" customHeight="1" thickTop="1" thickBot="1">
      <c r="A20" s="23"/>
      <c r="B20" s="23" t="s">
        <v>303</v>
      </c>
      <c r="C20" s="25"/>
      <c r="D20" s="23" t="s">
        <v>304</v>
      </c>
      <c r="E20" s="35"/>
      <c r="F20" s="35"/>
      <c r="G20" s="23" t="s">
        <v>66</v>
      </c>
      <c r="H20" s="23"/>
    </row>
    <row r="21" spans="1:8" ht="37" customHeight="1" thickTop="1" thickBot="1">
      <c r="A21" s="23"/>
      <c r="B21" s="23" t="s">
        <v>303</v>
      </c>
      <c r="C21" s="25"/>
      <c r="D21" s="23" t="s">
        <v>304</v>
      </c>
      <c r="E21" s="35"/>
      <c r="F21" s="35"/>
      <c r="G21" s="23" t="s">
        <v>66</v>
      </c>
      <c r="H21" s="23"/>
    </row>
    <row r="22" spans="1:8" ht="37" customHeight="1" thickTop="1" thickBot="1">
      <c r="A22" s="23"/>
      <c r="B22" s="23" t="s">
        <v>303</v>
      </c>
      <c r="C22" s="25"/>
      <c r="D22" s="23" t="s">
        <v>304</v>
      </c>
      <c r="E22" s="35"/>
      <c r="F22" s="35"/>
      <c r="G22" s="23" t="s">
        <v>66</v>
      </c>
      <c r="H22" s="23"/>
    </row>
    <row r="23" spans="1:8" ht="37" customHeight="1" thickTop="1" thickBot="1">
      <c r="A23" s="23"/>
      <c r="B23" s="23" t="s">
        <v>303</v>
      </c>
      <c r="C23" s="25"/>
      <c r="D23" s="23" t="s">
        <v>304</v>
      </c>
      <c r="E23" s="35"/>
      <c r="F23" s="35"/>
      <c r="G23" s="23" t="s">
        <v>66</v>
      </c>
      <c r="H23" s="23"/>
    </row>
    <row r="24" spans="1:8" ht="37" customHeight="1" thickTop="1" thickBot="1">
      <c r="A24" s="23"/>
      <c r="B24" s="23" t="s">
        <v>303</v>
      </c>
      <c r="C24" s="25"/>
      <c r="D24" s="23" t="s">
        <v>304</v>
      </c>
      <c r="E24" s="35"/>
      <c r="F24" s="35"/>
      <c r="G24" s="23" t="s">
        <v>66</v>
      </c>
      <c r="H24" s="23"/>
    </row>
    <row r="25" spans="1:8" ht="37" customHeight="1" thickTop="1" thickBot="1">
      <c r="A25" s="23"/>
      <c r="B25" s="23" t="s">
        <v>303</v>
      </c>
      <c r="C25" s="25"/>
      <c r="D25" s="23" t="s">
        <v>304</v>
      </c>
      <c r="E25" s="35"/>
      <c r="F25" s="35"/>
      <c r="G25" s="23" t="s">
        <v>66</v>
      </c>
      <c r="H25" s="23"/>
    </row>
    <row r="26" spans="1:8" ht="37" customHeight="1" thickTop="1" thickBot="1">
      <c r="A26" s="23"/>
      <c r="B26" s="23" t="s">
        <v>303</v>
      </c>
      <c r="C26" s="25"/>
      <c r="D26" s="23" t="s">
        <v>304</v>
      </c>
      <c r="E26" s="35"/>
      <c r="F26" s="35"/>
      <c r="G26" s="23" t="s">
        <v>66</v>
      </c>
      <c r="H26" s="23"/>
    </row>
    <row r="27" spans="1:8" ht="37" customHeight="1" thickTop="1" thickBot="1">
      <c r="A27" s="23"/>
      <c r="B27" s="23" t="s">
        <v>303</v>
      </c>
      <c r="C27" s="25"/>
      <c r="D27" s="23" t="s">
        <v>304</v>
      </c>
      <c r="E27" s="35"/>
      <c r="F27" s="35"/>
      <c r="G27" s="23" t="s">
        <v>66</v>
      </c>
      <c r="H27" s="23"/>
    </row>
    <row r="28" spans="1:8" ht="37" customHeight="1" thickTop="1" thickBot="1">
      <c r="A28" s="23"/>
      <c r="B28" s="23" t="s">
        <v>303</v>
      </c>
      <c r="C28" s="25"/>
      <c r="D28" s="23" t="s">
        <v>304</v>
      </c>
      <c r="E28" s="35"/>
      <c r="F28" s="35"/>
      <c r="G28" s="23" t="s">
        <v>66</v>
      </c>
      <c r="H28" s="23"/>
    </row>
    <row r="29" spans="1:8" ht="37" customHeight="1" thickTop="1" thickBot="1">
      <c r="A29" s="23"/>
      <c r="B29" s="23" t="s">
        <v>303</v>
      </c>
      <c r="C29" s="25"/>
      <c r="D29" s="23" t="s">
        <v>304</v>
      </c>
      <c r="E29" s="35"/>
      <c r="F29" s="35"/>
      <c r="G29" s="23" t="s">
        <v>66</v>
      </c>
      <c r="H29" s="23"/>
    </row>
    <row r="30" spans="1:8" ht="37" customHeight="1" thickTop="1" thickBot="1">
      <c r="A30" s="23"/>
      <c r="B30" s="23" t="s">
        <v>303</v>
      </c>
      <c r="C30" s="25"/>
      <c r="D30" s="23" t="s">
        <v>304</v>
      </c>
      <c r="E30" s="35"/>
      <c r="F30" s="35"/>
      <c r="G30" s="23" t="s">
        <v>66</v>
      </c>
      <c r="H30" s="23"/>
    </row>
    <row r="31" spans="1:8" ht="37" customHeight="1" thickTop="1" thickBot="1">
      <c r="A31" s="23"/>
      <c r="B31" s="23" t="s">
        <v>303</v>
      </c>
      <c r="C31" s="25"/>
      <c r="D31" s="23" t="s">
        <v>304</v>
      </c>
      <c r="E31" s="35"/>
      <c r="F31" s="35"/>
      <c r="G31" s="23" t="s">
        <v>66</v>
      </c>
      <c r="H31" s="23"/>
    </row>
  </sheetData>
  <dataValidations count="2">
    <dataValidation type="list" sqref="D2:D31" xr:uid="{00000000-0002-0000-0400-000000000000}">
      <formula1>"Prospect,Contacted,Pledged,Received,Thanked,Declined"</formula1>
    </dataValidation>
    <dataValidation type="list" sqref="B2:B31" xr:uid="{00000000-0002-0000-0400-000001000000}">
      <formula1>"Founding Donor,Monthly Donor,Business Sponsor,In-Kind Partner,Board Contact,Grant Contact"</formula1>
    </dataValidation>
  </dataValidations>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20"/>
  <sheetViews>
    <sheetView workbookViewId="0">
      <selection activeCell="A7" sqref="A7"/>
    </sheetView>
  </sheetViews>
  <sheetFormatPr baseColWidth="10" defaultColWidth="30.1640625" defaultRowHeight="52" customHeight="1" thickTop="1" thickBottom="1"/>
  <cols>
    <col min="1" max="2" width="30.1640625" style="42"/>
    <col min="3" max="3" width="34.33203125" style="42" customWidth="1"/>
    <col min="4" max="5" width="30.1640625" style="42"/>
    <col min="6" max="6" width="18.1640625" style="42" customWidth="1"/>
    <col min="7" max="16384" width="30.1640625" style="42"/>
  </cols>
  <sheetData>
    <row r="1" spans="1:8" s="38" customFormat="1" ht="107" customHeight="1" thickTop="1" thickBot="1">
      <c r="A1" s="37" t="s">
        <v>305</v>
      </c>
      <c r="B1" s="37" t="s">
        <v>306</v>
      </c>
      <c r="C1" s="37" t="s">
        <v>307</v>
      </c>
      <c r="D1" s="37" t="s">
        <v>308</v>
      </c>
      <c r="E1" s="37" t="s">
        <v>309</v>
      </c>
      <c r="F1" s="37" t="s">
        <v>310</v>
      </c>
      <c r="G1" s="37" t="s">
        <v>311</v>
      </c>
      <c r="H1" s="37" t="s">
        <v>23</v>
      </c>
    </row>
    <row r="2" spans="1:8" ht="52" customHeight="1" thickTop="1" thickBot="1">
      <c r="A2" s="39"/>
      <c r="B2" s="39" t="s">
        <v>103</v>
      </c>
      <c r="C2" s="39" t="s">
        <v>312</v>
      </c>
      <c r="D2" s="40"/>
      <c r="E2" s="40"/>
      <c r="F2" s="39" t="s">
        <v>243</v>
      </c>
      <c r="G2" s="41"/>
      <c r="H2" s="39"/>
    </row>
    <row r="3" spans="1:8" ht="52" customHeight="1" thickTop="1" thickBot="1">
      <c r="A3" s="39"/>
      <c r="B3" s="39" t="s">
        <v>313</v>
      </c>
      <c r="C3" s="39" t="s">
        <v>314</v>
      </c>
      <c r="D3" s="40"/>
      <c r="E3" s="40"/>
      <c r="F3" s="39" t="s">
        <v>243</v>
      </c>
      <c r="G3" s="41"/>
      <c r="H3" s="39"/>
    </row>
    <row r="4" spans="1:8" ht="52" customHeight="1" thickTop="1" thickBot="1">
      <c r="A4" s="39"/>
      <c r="B4" s="39" t="s">
        <v>84</v>
      </c>
      <c r="C4" s="39" t="s">
        <v>312</v>
      </c>
      <c r="D4" s="40"/>
      <c r="E4" s="40"/>
      <c r="F4" s="39" t="s">
        <v>243</v>
      </c>
      <c r="G4" s="41"/>
      <c r="H4" s="39"/>
    </row>
    <row r="5" spans="1:8" ht="52" customHeight="1" thickTop="1" thickBot="1">
      <c r="A5" s="39"/>
      <c r="B5" s="39" t="s">
        <v>96</v>
      </c>
      <c r="C5" s="39" t="s">
        <v>315</v>
      </c>
      <c r="D5" s="40"/>
      <c r="E5" s="40"/>
      <c r="F5" s="39" t="s">
        <v>243</v>
      </c>
      <c r="G5" s="41"/>
      <c r="H5" s="39"/>
    </row>
    <row r="6" spans="1:8" ht="52" customHeight="1" thickTop="1" thickBot="1">
      <c r="A6" s="39"/>
      <c r="B6" s="39" t="s">
        <v>316</v>
      </c>
      <c r="C6" s="39" t="s">
        <v>32</v>
      </c>
      <c r="D6" s="40"/>
      <c r="E6" s="40"/>
      <c r="F6" s="39" t="s">
        <v>243</v>
      </c>
      <c r="G6" s="41"/>
      <c r="H6" s="39"/>
    </row>
    <row r="7" spans="1:8" ht="52" customHeight="1" thickTop="1" thickBot="1">
      <c r="A7" s="39"/>
      <c r="B7" s="39" t="s">
        <v>316</v>
      </c>
      <c r="C7" s="39" t="s">
        <v>64</v>
      </c>
      <c r="D7" s="40"/>
      <c r="E7" s="40"/>
      <c r="F7" s="39" t="s">
        <v>243</v>
      </c>
      <c r="G7" s="41"/>
      <c r="H7" s="39"/>
    </row>
    <row r="8" spans="1:8" ht="52" customHeight="1" thickTop="1" thickBot="1">
      <c r="A8" s="39"/>
      <c r="B8" s="39" t="s">
        <v>316</v>
      </c>
      <c r="C8" s="39" t="s">
        <v>317</v>
      </c>
      <c r="D8" s="40"/>
      <c r="E8" s="40"/>
      <c r="F8" s="39" t="s">
        <v>243</v>
      </c>
      <c r="G8" s="41"/>
      <c r="H8" s="39"/>
    </row>
    <row r="9" spans="1:8" ht="52" customHeight="1" thickTop="1" thickBot="1">
      <c r="A9" s="39"/>
      <c r="B9" s="39"/>
      <c r="C9" s="39"/>
      <c r="D9" s="40"/>
      <c r="E9" s="40"/>
      <c r="F9" s="39"/>
      <c r="G9" s="41"/>
      <c r="H9" s="39"/>
    </row>
    <row r="10" spans="1:8" ht="52" customHeight="1" thickTop="1" thickBot="1">
      <c r="A10" s="39"/>
      <c r="B10" s="39"/>
      <c r="C10" s="39"/>
      <c r="D10" s="40"/>
      <c r="E10" s="40"/>
      <c r="F10" s="39"/>
      <c r="G10" s="41"/>
      <c r="H10" s="39"/>
    </row>
    <row r="11" spans="1:8" ht="52" customHeight="1" thickTop="1" thickBot="1">
      <c r="A11" s="39"/>
      <c r="B11" s="39"/>
      <c r="C11" s="39"/>
      <c r="D11" s="40"/>
      <c r="E11" s="40"/>
      <c r="F11" s="39"/>
      <c r="G11" s="41"/>
      <c r="H11" s="39"/>
    </row>
    <row r="12" spans="1:8" ht="52" customHeight="1" thickTop="1" thickBot="1">
      <c r="A12" s="39"/>
      <c r="B12" s="39"/>
      <c r="C12" s="39"/>
      <c r="D12" s="40"/>
      <c r="E12" s="40"/>
      <c r="F12" s="39"/>
      <c r="G12" s="41"/>
      <c r="H12" s="39"/>
    </row>
    <row r="13" spans="1:8" ht="52" customHeight="1" thickTop="1" thickBot="1">
      <c r="A13" s="39"/>
      <c r="B13" s="39"/>
      <c r="C13" s="39"/>
      <c r="D13" s="40"/>
      <c r="E13" s="40"/>
      <c r="F13" s="39"/>
      <c r="G13" s="41"/>
      <c r="H13" s="39"/>
    </row>
    <row r="14" spans="1:8" ht="52" customHeight="1" thickTop="1" thickBot="1">
      <c r="A14" s="39"/>
      <c r="B14" s="39"/>
      <c r="C14" s="39"/>
      <c r="D14" s="40"/>
      <c r="E14" s="40"/>
      <c r="F14" s="39"/>
      <c r="G14" s="41"/>
      <c r="H14" s="39"/>
    </row>
    <row r="15" spans="1:8" ht="52" customHeight="1" thickTop="1" thickBot="1">
      <c r="A15" s="39"/>
      <c r="B15" s="39"/>
      <c r="C15" s="39"/>
      <c r="D15" s="40"/>
      <c r="E15" s="40"/>
      <c r="F15" s="39"/>
      <c r="G15" s="41"/>
      <c r="H15" s="39"/>
    </row>
    <row r="16" spans="1:8" ht="52" customHeight="1" thickTop="1" thickBot="1">
      <c r="A16" s="39"/>
      <c r="B16" s="39"/>
      <c r="C16" s="39"/>
      <c r="D16" s="40"/>
      <c r="E16" s="40"/>
      <c r="F16" s="39"/>
      <c r="G16" s="41"/>
      <c r="H16" s="39"/>
    </row>
    <row r="17" spans="1:8" ht="52" customHeight="1" thickTop="1" thickBot="1">
      <c r="A17" s="39"/>
      <c r="B17" s="39"/>
      <c r="C17" s="39"/>
      <c r="D17" s="40"/>
      <c r="E17" s="40"/>
      <c r="F17" s="39"/>
      <c r="G17" s="41"/>
      <c r="H17" s="39"/>
    </row>
    <row r="18" spans="1:8" ht="52" customHeight="1" thickTop="1" thickBot="1">
      <c r="A18" s="39"/>
      <c r="B18" s="39"/>
      <c r="C18" s="39"/>
      <c r="D18" s="40"/>
      <c r="E18" s="40"/>
      <c r="F18" s="39"/>
      <c r="G18" s="41"/>
      <c r="H18" s="39"/>
    </row>
    <row r="19" spans="1:8" ht="52" customHeight="1" thickTop="1" thickBot="1">
      <c r="A19" s="39"/>
      <c r="B19" s="39"/>
      <c r="C19" s="39"/>
      <c r="D19" s="40"/>
      <c r="E19" s="40"/>
      <c r="F19" s="39"/>
      <c r="G19" s="41"/>
      <c r="H19" s="39"/>
    </row>
    <row r="20" spans="1:8" ht="52" customHeight="1" thickTop="1" thickBot="1">
      <c r="A20" s="39"/>
      <c r="B20" s="39"/>
      <c r="C20" s="39"/>
      <c r="D20" s="40"/>
      <c r="E20" s="40"/>
      <c r="F20" s="39"/>
      <c r="G20" s="41"/>
      <c r="H20" s="39"/>
    </row>
  </sheetData>
  <dataValidations count="1">
    <dataValidation type="list" sqref="F2:F20" xr:uid="{00000000-0002-0000-0500-000000000000}">
      <formula1>"Yes,No,Pending"</formula1>
    </dataValidation>
  </dataValidations>
  <pageMargins left="0.7" right="0.7" top="0.75" bottom="0.75" header="0.3" footer="0.3"/>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30"/>
  <sheetViews>
    <sheetView topLeftCell="A3" workbookViewId="0">
      <selection activeCell="C13" sqref="C13"/>
    </sheetView>
  </sheetViews>
  <sheetFormatPr baseColWidth="10" defaultColWidth="48.83203125" defaultRowHeight="44" customHeight="1" thickTop="1" thickBottom="1"/>
  <cols>
    <col min="1" max="1" width="41.5" style="38" customWidth="1"/>
    <col min="2" max="2" width="48.83203125" style="38"/>
    <col min="3" max="3" width="38.1640625" style="38" customWidth="1"/>
    <col min="4" max="4" width="18.33203125" style="38" customWidth="1"/>
    <col min="5" max="5" width="21.6640625" style="38" customWidth="1"/>
    <col min="6" max="6" width="93.83203125" style="38" customWidth="1"/>
    <col min="7" max="16384" width="48.83203125" style="38"/>
  </cols>
  <sheetData>
    <row r="1" spans="1:6" ht="91" customHeight="1" thickTop="1" thickBot="1">
      <c r="A1" s="37" t="s">
        <v>318</v>
      </c>
      <c r="B1" s="37" t="s">
        <v>319</v>
      </c>
      <c r="C1" s="37" t="s">
        <v>19</v>
      </c>
      <c r="D1" s="37" t="s">
        <v>15</v>
      </c>
      <c r="E1" s="37" t="s">
        <v>20</v>
      </c>
      <c r="F1" s="37" t="s">
        <v>23</v>
      </c>
    </row>
    <row r="2" spans="1:6" ht="44" customHeight="1" thickTop="1" thickBot="1">
      <c r="A2" s="43" t="s">
        <v>320</v>
      </c>
      <c r="B2" s="43" t="s">
        <v>321</v>
      </c>
      <c r="C2" s="43" t="s">
        <v>27</v>
      </c>
      <c r="D2" s="44"/>
      <c r="E2" s="43" t="s">
        <v>5</v>
      </c>
      <c r="F2" s="43" t="s">
        <v>322</v>
      </c>
    </row>
    <row r="3" spans="1:6" ht="44" customHeight="1" thickTop="1" thickBot="1">
      <c r="A3" s="43" t="s">
        <v>320</v>
      </c>
      <c r="B3" s="43" t="s">
        <v>323</v>
      </c>
      <c r="C3" s="43" t="s">
        <v>27</v>
      </c>
      <c r="D3" s="44"/>
      <c r="E3" s="43" t="s">
        <v>5</v>
      </c>
      <c r="F3" s="43" t="s">
        <v>324</v>
      </c>
    </row>
    <row r="4" spans="1:6" ht="44" customHeight="1" thickTop="1" thickBot="1">
      <c r="A4" s="43" t="s">
        <v>320</v>
      </c>
      <c r="B4" s="43" t="s">
        <v>325</v>
      </c>
      <c r="C4" s="43" t="s">
        <v>103</v>
      </c>
      <c r="D4" s="44"/>
      <c r="E4" s="43" t="s">
        <v>5</v>
      </c>
      <c r="F4" s="43" t="s">
        <v>326</v>
      </c>
    </row>
    <row r="5" spans="1:6" ht="44" customHeight="1" thickTop="1" thickBot="1">
      <c r="A5" s="43" t="s">
        <v>327</v>
      </c>
      <c r="B5" s="43" t="s">
        <v>328</v>
      </c>
      <c r="C5" s="43" t="s">
        <v>38</v>
      </c>
      <c r="D5" s="44"/>
      <c r="E5" s="43" t="s">
        <v>5</v>
      </c>
      <c r="F5" s="43" t="s">
        <v>329</v>
      </c>
    </row>
    <row r="6" spans="1:6" ht="44" customHeight="1" thickTop="1" thickBot="1">
      <c r="A6" s="43" t="s">
        <v>327</v>
      </c>
      <c r="B6" s="43" t="s">
        <v>330</v>
      </c>
      <c r="C6" s="43" t="s">
        <v>38</v>
      </c>
      <c r="D6" s="44"/>
      <c r="E6" s="43" t="s">
        <v>5</v>
      </c>
      <c r="F6" s="43" t="s">
        <v>331</v>
      </c>
    </row>
    <row r="7" spans="1:6" ht="44" customHeight="1" thickTop="1" thickBot="1">
      <c r="A7" s="43" t="s">
        <v>332</v>
      </c>
      <c r="B7" s="43" t="s">
        <v>333</v>
      </c>
      <c r="C7" s="43" t="s">
        <v>96</v>
      </c>
      <c r="D7" s="44"/>
      <c r="E7" s="43" t="s">
        <v>5</v>
      </c>
      <c r="F7" s="43" t="s">
        <v>334</v>
      </c>
    </row>
    <row r="8" spans="1:6" ht="44" customHeight="1" thickTop="1" thickBot="1">
      <c r="A8" s="43" t="s">
        <v>335</v>
      </c>
      <c r="B8" s="43" t="s">
        <v>336</v>
      </c>
      <c r="C8" s="43" t="s">
        <v>103</v>
      </c>
      <c r="D8" s="44"/>
      <c r="E8" s="43" t="s">
        <v>5</v>
      </c>
      <c r="F8" s="43" t="s">
        <v>337</v>
      </c>
    </row>
    <row r="9" spans="1:6" ht="44" customHeight="1" thickTop="1" thickBot="1">
      <c r="A9" s="43" t="s">
        <v>338</v>
      </c>
      <c r="B9" s="43" t="s">
        <v>339</v>
      </c>
      <c r="C9" s="43" t="s">
        <v>84</v>
      </c>
      <c r="D9" s="44"/>
      <c r="E9" s="43" t="s">
        <v>5</v>
      </c>
      <c r="F9" s="43" t="s">
        <v>340</v>
      </c>
    </row>
    <row r="10" spans="1:6" ht="44" customHeight="1" thickTop="1" thickBot="1">
      <c r="A10" s="43" t="s">
        <v>338</v>
      </c>
      <c r="B10" s="43" t="s">
        <v>341</v>
      </c>
      <c r="C10" s="43" t="s">
        <v>96</v>
      </c>
      <c r="D10" s="44"/>
      <c r="E10" s="43" t="s">
        <v>5</v>
      </c>
      <c r="F10" s="43" t="s">
        <v>342</v>
      </c>
    </row>
    <row r="11" spans="1:6" ht="44" customHeight="1" thickTop="1" thickBot="1">
      <c r="A11" s="43" t="s">
        <v>338</v>
      </c>
      <c r="B11" s="43" t="s">
        <v>343</v>
      </c>
      <c r="C11" s="43" t="s">
        <v>344</v>
      </c>
      <c r="D11" s="44"/>
      <c r="E11" s="43" t="s">
        <v>5</v>
      </c>
      <c r="F11" s="43" t="s">
        <v>345</v>
      </c>
    </row>
    <row r="12" spans="1:6" ht="44" customHeight="1" thickTop="1" thickBot="1">
      <c r="A12" s="43" t="s">
        <v>338</v>
      </c>
      <c r="B12" s="43" t="s">
        <v>346</v>
      </c>
      <c r="C12" s="43" t="s">
        <v>38</v>
      </c>
      <c r="D12" s="44"/>
      <c r="E12" s="43" t="s">
        <v>5</v>
      </c>
      <c r="F12" s="43" t="s">
        <v>347</v>
      </c>
    </row>
    <row r="13" spans="1:6" ht="57" customHeight="1" thickTop="1" thickBot="1">
      <c r="A13" s="43" t="s">
        <v>348</v>
      </c>
      <c r="B13" s="43" t="s">
        <v>349</v>
      </c>
      <c r="C13" s="43" t="s">
        <v>169</v>
      </c>
      <c r="D13" s="44"/>
      <c r="E13" s="43" t="s">
        <v>5</v>
      </c>
      <c r="F13" s="43" t="s">
        <v>350</v>
      </c>
    </row>
    <row r="14" spans="1:6" ht="67" customHeight="1" thickTop="1" thickBot="1">
      <c r="A14" s="43" t="s">
        <v>351</v>
      </c>
      <c r="B14" s="43" t="s">
        <v>352</v>
      </c>
      <c r="C14" s="43" t="s">
        <v>84</v>
      </c>
      <c r="D14" s="44"/>
      <c r="E14" s="43" t="s">
        <v>5</v>
      </c>
      <c r="F14" s="43" t="s">
        <v>353</v>
      </c>
    </row>
    <row r="15" spans="1:6" ht="44" customHeight="1" thickTop="1" thickBot="1">
      <c r="A15" s="43" t="s">
        <v>354</v>
      </c>
      <c r="B15" s="43" t="s">
        <v>355</v>
      </c>
      <c r="C15" s="43" t="s">
        <v>38</v>
      </c>
      <c r="D15" s="44"/>
      <c r="E15" s="43" t="s">
        <v>5</v>
      </c>
      <c r="F15" s="43" t="s">
        <v>356</v>
      </c>
    </row>
    <row r="16" spans="1:6" ht="44" customHeight="1" thickTop="1" thickBot="1">
      <c r="A16" s="43" t="s">
        <v>354</v>
      </c>
      <c r="B16" s="43" t="s">
        <v>357</v>
      </c>
      <c r="C16" s="43" t="s">
        <v>358</v>
      </c>
      <c r="D16" s="44"/>
      <c r="E16" s="43" t="s">
        <v>5</v>
      </c>
      <c r="F16" s="43" t="s">
        <v>359</v>
      </c>
    </row>
    <row r="17" spans="1:6" ht="44" customHeight="1" thickTop="1" thickBot="1">
      <c r="A17" s="43" t="s">
        <v>354</v>
      </c>
      <c r="B17" s="43" t="s">
        <v>360</v>
      </c>
      <c r="C17" s="43" t="s">
        <v>38</v>
      </c>
      <c r="D17" s="44"/>
      <c r="E17" s="43" t="s">
        <v>5</v>
      </c>
      <c r="F17" s="43" t="s">
        <v>361</v>
      </c>
    </row>
    <row r="18" spans="1:6" ht="44" customHeight="1" thickTop="1" thickBot="1">
      <c r="A18" s="43"/>
      <c r="B18" s="43"/>
      <c r="C18" s="43"/>
      <c r="D18" s="44"/>
      <c r="E18" s="43"/>
      <c r="F18" s="43"/>
    </row>
    <row r="19" spans="1:6" ht="44" customHeight="1" thickTop="1" thickBot="1">
      <c r="A19" s="43"/>
      <c r="B19" s="43"/>
      <c r="C19" s="43"/>
      <c r="D19" s="44"/>
      <c r="E19" s="43"/>
      <c r="F19" s="43"/>
    </row>
    <row r="20" spans="1:6" ht="44" customHeight="1" thickTop="1" thickBot="1">
      <c r="A20" s="43"/>
      <c r="B20" s="43"/>
      <c r="C20" s="43"/>
      <c r="D20" s="44"/>
      <c r="E20" s="43"/>
      <c r="F20" s="43"/>
    </row>
    <row r="21" spans="1:6" ht="44" customHeight="1" thickTop="1" thickBot="1">
      <c r="A21" s="43"/>
      <c r="B21" s="43"/>
      <c r="C21" s="43"/>
      <c r="D21" s="44"/>
      <c r="E21" s="43"/>
      <c r="F21" s="43"/>
    </row>
    <row r="22" spans="1:6" ht="44" customHeight="1" thickTop="1" thickBot="1">
      <c r="A22" s="43"/>
      <c r="B22" s="43"/>
      <c r="C22" s="43"/>
      <c r="D22" s="44"/>
      <c r="E22" s="43"/>
      <c r="F22" s="43"/>
    </row>
    <row r="23" spans="1:6" ht="44" customHeight="1" thickTop="1" thickBot="1">
      <c r="A23" s="43"/>
      <c r="B23" s="43"/>
      <c r="C23" s="43"/>
      <c r="D23" s="44"/>
      <c r="E23" s="43"/>
      <c r="F23" s="43"/>
    </row>
    <row r="24" spans="1:6" ht="44" customHeight="1" thickTop="1" thickBot="1">
      <c r="A24" s="43"/>
      <c r="B24" s="43"/>
      <c r="C24" s="43"/>
      <c r="D24" s="44"/>
      <c r="E24" s="43"/>
      <c r="F24" s="43"/>
    </row>
    <row r="25" spans="1:6" ht="44" customHeight="1" thickTop="1" thickBot="1">
      <c r="A25" s="43"/>
      <c r="B25" s="43"/>
      <c r="C25" s="43"/>
      <c r="D25" s="44"/>
      <c r="E25" s="43"/>
      <c r="F25" s="43"/>
    </row>
    <row r="26" spans="1:6" ht="44" customHeight="1" thickTop="1" thickBot="1">
      <c r="A26" s="43"/>
      <c r="B26" s="43"/>
      <c r="C26" s="43"/>
      <c r="D26" s="44"/>
      <c r="E26" s="43"/>
      <c r="F26" s="43"/>
    </row>
    <row r="27" spans="1:6" ht="44" customHeight="1" thickTop="1" thickBot="1">
      <c r="A27" s="43"/>
      <c r="B27" s="43"/>
      <c r="C27" s="43"/>
      <c r="D27" s="44"/>
      <c r="E27" s="43"/>
      <c r="F27" s="43"/>
    </row>
    <row r="28" spans="1:6" ht="44" customHeight="1" thickTop="1" thickBot="1">
      <c r="A28" s="43"/>
      <c r="B28" s="43"/>
      <c r="C28" s="43"/>
      <c r="D28" s="44"/>
      <c r="E28" s="43"/>
      <c r="F28" s="43"/>
    </row>
    <row r="29" spans="1:6" ht="44" customHeight="1" thickTop="1" thickBot="1">
      <c r="A29" s="43"/>
      <c r="B29" s="43"/>
      <c r="C29" s="43"/>
      <c r="D29" s="44"/>
      <c r="E29" s="43"/>
      <c r="F29" s="43"/>
    </row>
    <row r="30" spans="1:6" ht="44" customHeight="1" thickTop="1" thickBot="1">
      <c r="A30" s="43"/>
      <c r="B30" s="43"/>
      <c r="C30" s="43"/>
      <c r="D30" s="44"/>
      <c r="E30" s="43"/>
      <c r="F30" s="43"/>
    </row>
  </sheetData>
  <dataValidations count="1">
    <dataValidation type="list" sqref="E2:E30" xr:uid="{00000000-0002-0000-0600-000000000000}">
      <formula1>"Not Started,In Progress,Blocked,Done"</formula1>
    </dataValidation>
  </dataValidations>
  <pageMargins left="0.7" right="0.7" top="0.75" bottom="0.75" header="0.3" footer="0.3"/>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50"/>
  <sheetViews>
    <sheetView workbookViewId="0">
      <selection activeCell="A13" sqref="A13"/>
    </sheetView>
  </sheetViews>
  <sheetFormatPr baseColWidth="10" defaultColWidth="8.83203125" defaultRowHeight="71" customHeight="1" thickTop="1" thickBottom="1"/>
  <cols>
    <col min="1" max="1" width="25.83203125" style="42" customWidth="1"/>
    <col min="2" max="2" width="51.5" style="49" customWidth="1"/>
    <col min="3" max="3" width="36" style="42" customWidth="1"/>
    <col min="4" max="4" width="30" style="42" customWidth="1"/>
    <col min="5" max="5" width="32" style="42" customWidth="1"/>
    <col min="6" max="7" width="36" style="42" customWidth="1"/>
    <col min="8" max="16384" width="8.83203125" style="42"/>
  </cols>
  <sheetData>
    <row r="1" spans="1:7" s="47" customFormat="1" ht="99" customHeight="1" thickTop="1" thickBot="1">
      <c r="A1" s="45" t="s">
        <v>362</v>
      </c>
      <c r="B1" s="46" t="s">
        <v>363</v>
      </c>
      <c r="C1" s="45" t="s">
        <v>364</v>
      </c>
      <c r="D1" s="45" t="s">
        <v>365</v>
      </c>
      <c r="E1" s="45" t="s">
        <v>366</v>
      </c>
      <c r="F1" s="45" t="s">
        <v>367</v>
      </c>
      <c r="G1" s="45" t="s">
        <v>368</v>
      </c>
    </row>
    <row r="2" spans="1:7" ht="71" customHeight="1" thickTop="1" thickBot="1">
      <c r="A2" s="40"/>
      <c r="B2" s="48" t="s">
        <v>225</v>
      </c>
      <c r="C2" s="39"/>
      <c r="D2" s="39"/>
      <c r="E2" s="39"/>
      <c r="F2" s="39"/>
      <c r="G2" s="39"/>
    </row>
    <row r="3" spans="1:7" ht="71" customHeight="1" thickTop="1" thickBot="1">
      <c r="A3" s="40"/>
      <c r="B3" s="48" t="s">
        <v>38</v>
      </c>
      <c r="C3" s="39"/>
      <c r="D3" s="39"/>
      <c r="E3" s="39"/>
      <c r="F3" s="39"/>
      <c r="G3" s="39"/>
    </row>
    <row r="4" spans="1:7" ht="71" customHeight="1" thickTop="1" thickBot="1">
      <c r="A4" s="40"/>
      <c r="B4" s="48" t="s">
        <v>62</v>
      </c>
      <c r="C4" s="39"/>
      <c r="D4" s="39"/>
      <c r="E4" s="39"/>
      <c r="F4" s="39"/>
      <c r="G4" s="39"/>
    </row>
    <row r="5" spans="1:7" ht="71" customHeight="1" thickTop="1" thickBot="1">
      <c r="A5" s="40"/>
      <c r="B5" s="48" t="s">
        <v>169</v>
      </c>
      <c r="C5" s="39"/>
      <c r="D5" s="39"/>
      <c r="E5" s="39"/>
      <c r="F5" s="39"/>
      <c r="G5" s="39"/>
    </row>
    <row r="6" spans="1:7" ht="71" customHeight="1" thickTop="1" thickBot="1">
      <c r="A6" s="40"/>
      <c r="B6" s="48" t="s">
        <v>167</v>
      </c>
      <c r="C6" s="39"/>
      <c r="D6" s="39"/>
      <c r="E6" s="39"/>
      <c r="F6" s="39"/>
      <c r="G6" s="39"/>
    </row>
    <row r="7" spans="1:7" ht="71" customHeight="1" thickTop="1" thickBot="1">
      <c r="A7" s="40"/>
      <c r="B7" s="48" t="s">
        <v>66</v>
      </c>
      <c r="C7" s="39"/>
      <c r="D7" s="39"/>
      <c r="E7" s="39"/>
      <c r="F7" s="39"/>
      <c r="G7" s="39"/>
    </row>
    <row r="8" spans="1:7" ht="71" customHeight="1" thickTop="1" thickBot="1">
      <c r="A8" s="40"/>
      <c r="B8" s="48" t="s">
        <v>147</v>
      </c>
      <c r="C8" s="39"/>
      <c r="D8" s="39"/>
      <c r="E8" s="39"/>
      <c r="F8" s="39"/>
      <c r="G8" s="39"/>
    </row>
    <row r="9" spans="1:7" ht="71" customHeight="1" thickTop="1" thickBot="1">
      <c r="A9" s="40"/>
      <c r="B9" s="48" t="s">
        <v>34</v>
      </c>
      <c r="C9" s="39"/>
      <c r="D9" s="39"/>
      <c r="E9" s="39"/>
      <c r="F9" s="39"/>
      <c r="G9" s="39"/>
    </row>
    <row r="10" spans="1:7" ht="71" customHeight="1" thickTop="1" thickBot="1">
      <c r="A10" s="40"/>
      <c r="B10" s="48" t="s">
        <v>42</v>
      </c>
      <c r="C10" s="39"/>
      <c r="D10" s="39"/>
      <c r="E10" s="39"/>
      <c r="F10" s="39"/>
      <c r="G10" s="39"/>
    </row>
    <row r="11" spans="1:7" ht="71" customHeight="1" thickTop="1" thickBot="1">
      <c r="A11" s="40"/>
      <c r="B11" s="48" t="s">
        <v>47</v>
      </c>
      <c r="C11" s="39"/>
      <c r="D11" s="39"/>
      <c r="E11" s="39"/>
      <c r="F11" s="39"/>
      <c r="G11" s="39"/>
    </row>
    <row r="12" spans="1:7" ht="71" customHeight="1" thickTop="1" thickBot="1">
      <c r="A12" s="40"/>
      <c r="B12" s="48"/>
      <c r="C12" s="39"/>
      <c r="D12" s="39"/>
      <c r="E12" s="39"/>
      <c r="F12" s="39"/>
      <c r="G12" s="39"/>
    </row>
    <row r="13" spans="1:7" ht="71" customHeight="1" thickTop="1" thickBot="1">
      <c r="A13" s="40"/>
      <c r="B13" s="48"/>
      <c r="C13" s="39"/>
      <c r="D13" s="39"/>
      <c r="E13" s="39"/>
      <c r="F13" s="39"/>
      <c r="G13" s="39"/>
    </row>
    <row r="14" spans="1:7" ht="71" customHeight="1" thickTop="1" thickBot="1">
      <c r="A14" s="40"/>
      <c r="B14" s="48"/>
      <c r="C14" s="39"/>
      <c r="D14" s="39"/>
      <c r="E14" s="39"/>
      <c r="F14" s="39"/>
      <c r="G14" s="39"/>
    </row>
    <row r="15" spans="1:7" ht="71" customHeight="1" thickTop="1" thickBot="1">
      <c r="A15" s="40"/>
      <c r="B15" s="48"/>
      <c r="C15" s="39"/>
      <c r="D15" s="39"/>
      <c r="E15" s="39"/>
      <c r="F15" s="39"/>
      <c r="G15" s="39"/>
    </row>
    <row r="16" spans="1:7" ht="71" customHeight="1" thickTop="1" thickBot="1">
      <c r="A16" s="40"/>
      <c r="B16" s="48"/>
      <c r="C16" s="39"/>
      <c r="D16" s="39"/>
      <c r="E16" s="39"/>
      <c r="F16" s="39"/>
      <c r="G16" s="39"/>
    </row>
    <row r="17" spans="1:7" ht="71" customHeight="1" thickTop="1" thickBot="1">
      <c r="A17" s="40"/>
      <c r="B17" s="48"/>
      <c r="C17" s="39"/>
      <c r="D17" s="39"/>
      <c r="E17" s="39"/>
      <c r="F17" s="39"/>
      <c r="G17" s="39"/>
    </row>
    <row r="18" spans="1:7" ht="71" customHeight="1" thickTop="1" thickBot="1">
      <c r="A18" s="40"/>
      <c r="B18" s="48"/>
      <c r="C18" s="39"/>
      <c r="D18" s="39"/>
      <c r="E18" s="39"/>
      <c r="F18" s="39"/>
      <c r="G18" s="39"/>
    </row>
    <row r="19" spans="1:7" ht="71" customHeight="1" thickTop="1" thickBot="1">
      <c r="A19" s="40"/>
      <c r="B19" s="48"/>
      <c r="C19" s="39"/>
      <c r="D19" s="39"/>
      <c r="E19" s="39"/>
      <c r="F19" s="39"/>
      <c r="G19" s="39"/>
    </row>
    <row r="20" spans="1:7" ht="71" customHeight="1" thickTop="1" thickBot="1">
      <c r="A20" s="40"/>
      <c r="B20" s="48"/>
      <c r="C20" s="39"/>
      <c r="D20" s="39"/>
      <c r="E20" s="39"/>
      <c r="F20" s="39"/>
      <c r="G20" s="39"/>
    </row>
    <row r="21" spans="1:7" ht="71" customHeight="1" thickTop="1" thickBot="1">
      <c r="A21" s="40"/>
      <c r="B21" s="48"/>
      <c r="C21" s="39"/>
      <c r="D21" s="39"/>
      <c r="E21" s="39"/>
      <c r="F21" s="39"/>
      <c r="G21" s="39"/>
    </row>
    <row r="22" spans="1:7" ht="71" customHeight="1" thickTop="1" thickBot="1">
      <c r="A22" s="40"/>
      <c r="B22" s="48"/>
      <c r="C22" s="39"/>
      <c r="D22" s="39"/>
      <c r="E22" s="39"/>
      <c r="F22" s="39"/>
      <c r="G22" s="39"/>
    </row>
    <row r="23" spans="1:7" ht="71" customHeight="1" thickTop="1" thickBot="1">
      <c r="A23" s="40"/>
      <c r="B23" s="48"/>
      <c r="C23" s="39"/>
      <c r="D23" s="39"/>
      <c r="E23" s="39"/>
      <c r="F23" s="39"/>
      <c r="G23" s="39"/>
    </row>
    <row r="24" spans="1:7" ht="71" customHeight="1" thickTop="1" thickBot="1">
      <c r="A24" s="40"/>
      <c r="B24" s="48"/>
      <c r="C24" s="39"/>
      <c r="D24" s="39"/>
      <c r="E24" s="39"/>
      <c r="F24" s="39"/>
      <c r="G24" s="39"/>
    </row>
    <row r="25" spans="1:7" ht="71" customHeight="1" thickTop="1" thickBot="1">
      <c r="A25" s="40"/>
      <c r="B25" s="48"/>
      <c r="C25" s="39"/>
      <c r="D25" s="39"/>
      <c r="E25" s="39"/>
      <c r="F25" s="39"/>
      <c r="G25" s="39"/>
    </row>
    <row r="26" spans="1:7" ht="71" customHeight="1" thickTop="1" thickBot="1">
      <c r="A26" s="40"/>
      <c r="B26" s="48"/>
      <c r="C26" s="39"/>
      <c r="D26" s="39"/>
      <c r="E26" s="39"/>
      <c r="F26" s="39"/>
      <c r="G26" s="39"/>
    </row>
    <row r="27" spans="1:7" ht="71" customHeight="1" thickTop="1" thickBot="1">
      <c r="A27" s="40"/>
      <c r="B27" s="48"/>
      <c r="C27" s="39"/>
      <c r="D27" s="39"/>
      <c r="E27" s="39"/>
      <c r="F27" s="39"/>
      <c r="G27" s="39"/>
    </row>
    <row r="28" spans="1:7" ht="71" customHeight="1" thickTop="1" thickBot="1">
      <c r="A28" s="40"/>
      <c r="B28" s="48"/>
      <c r="C28" s="39"/>
      <c r="D28" s="39"/>
      <c r="E28" s="39"/>
      <c r="F28" s="39"/>
      <c r="G28" s="39"/>
    </row>
    <row r="29" spans="1:7" ht="71" customHeight="1" thickTop="1" thickBot="1">
      <c r="A29" s="40"/>
      <c r="B29" s="48"/>
      <c r="C29" s="39"/>
      <c r="D29" s="39"/>
      <c r="E29" s="39"/>
      <c r="F29" s="39"/>
      <c r="G29" s="39"/>
    </row>
    <row r="30" spans="1:7" ht="71" customHeight="1" thickTop="1" thickBot="1">
      <c r="A30" s="40"/>
      <c r="B30" s="48"/>
      <c r="C30" s="39"/>
      <c r="D30" s="39"/>
      <c r="E30" s="39"/>
      <c r="F30" s="39"/>
      <c r="G30" s="39"/>
    </row>
    <row r="31" spans="1:7" ht="71" customHeight="1" thickTop="1" thickBot="1">
      <c r="A31" s="40"/>
      <c r="B31" s="48"/>
      <c r="C31" s="39"/>
      <c r="D31" s="39"/>
      <c r="E31" s="39"/>
      <c r="F31" s="39"/>
      <c r="G31" s="39"/>
    </row>
    <row r="32" spans="1:7" ht="71" customHeight="1" thickTop="1" thickBot="1">
      <c r="A32" s="40"/>
      <c r="B32" s="48"/>
      <c r="C32" s="39"/>
      <c r="D32" s="39"/>
      <c r="E32" s="39"/>
      <c r="F32" s="39"/>
      <c r="G32" s="39"/>
    </row>
    <row r="33" spans="1:7" ht="71" customHeight="1" thickTop="1" thickBot="1">
      <c r="A33" s="40"/>
      <c r="B33" s="48"/>
      <c r="C33" s="39"/>
      <c r="D33" s="39"/>
      <c r="E33" s="39"/>
      <c r="F33" s="39"/>
      <c r="G33" s="39"/>
    </row>
    <row r="34" spans="1:7" ht="71" customHeight="1" thickTop="1" thickBot="1">
      <c r="A34" s="40"/>
      <c r="B34" s="48"/>
      <c r="C34" s="39"/>
      <c r="D34" s="39"/>
      <c r="E34" s="39"/>
      <c r="F34" s="39"/>
      <c r="G34" s="39"/>
    </row>
    <row r="35" spans="1:7" ht="71" customHeight="1" thickTop="1" thickBot="1">
      <c r="A35" s="40"/>
      <c r="B35" s="48"/>
      <c r="C35" s="39"/>
      <c r="D35" s="39"/>
      <c r="E35" s="39"/>
      <c r="F35" s="39"/>
      <c r="G35" s="39"/>
    </row>
    <row r="36" spans="1:7" ht="71" customHeight="1" thickTop="1" thickBot="1">
      <c r="A36" s="40"/>
      <c r="B36" s="48"/>
      <c r="C36" s="39"/>
      <c r="D36" s="39"/>
      <c r="E36" s="39"/>
      <c r="F36" s="39"/>
      <c r="G36" s="39"/>
    </row>
    <row r="37" spans="1:7" ht="71" customHeight="1" thickTop="1" thickBot="1">
      <c r="A37" s="40"/>
      <c r="B37" s="48"/>
      <c r="C37" s="39"/>
      <c r="D37" s="39"/>
      <c r="E37" s="39"/>
      <c r="F37" s="39"/>
      <c r="G37" s="39"/>
    </row>
    <row r="38" spans="1:7" ht="71" customHeight="1" thickTop="1" thickBot="1">
      <c r="A38" s="40"/>
      <c r="B38" s="48"/>
      <c r="C38" s="39"/>
      <c r="D38" s="39"/>
      <c r="E38" s="39"/>
      <c r="F38" s="39"/>
      <c r="G38" s="39"/>
    </row>
    <row r="39" spans="1:7" ht="71" customHeight="1" thickTop="1" thickBot="1">
      <c r="A39" s="40"/>
      <c r="B39" s="48"/>
      <c r="C39" s="39"/>
      <c r="D39" s="39"/>
      <c r="E39" s="39"/>
      <c r="F39" s="39"/>
      <c r="G39" s="39"/>
    </row>
    <row r="40" spans="1:7" ht="71" customHeight="1" thickTop="1" thickBot="1">
      <c r="A40" s="40"/>
      <c r="B40" s="48"/>
      <c r="C40" s="39"/>
      <c r="D40" s="39"/>
      <c r="E40" s="39"/>
      <c r="F40" s="39"/>
      <c r="G40" s="39"/>
    </row>
    <row r="41" spans="1:7" ht="71" customHeight="1" thickTop="1" thickBot="1">
      <c r="A41" s="40"/>
      <c r="B41" s="48"/>
      <c r="C41" s="39"/>
      <c r="D41" s="39"/>
      <c r="E41" s="39"/>
      <c r="F41" s="39"/>
      <c r="G41" s="39"/>
    </row>
    <row r="42" spans="1:7" ht="71" customHeight="1" thickTop="1" thickBot="1">
      <c r="A42" s="40"/>
      <c r="B42" s="48"/>
      <c r="C42" s="39"/>
      <c r="D42" s="39"/>
      <c r="E42" s="39"/>
      <c r="F42" s="39"/>
      <c r="G42" s="39"/>
    </row>
    <row r="43" spans="1:7" ht="71" customHeight="1" thickTop="1" thickBot="1">
      <c r="A43" s="40"/>
      <c r="B43" s="48"/>
      <c r="C43" s="39"/>
      <c r="D43" s="39"/>
      <c r="E43" s="39"/>
      <c r="F43" s="39"/>
      <c r="G43" s="39"/>
    </row>
    <row r="44" spans="1:7" ht="71" customHeight="1" thickTop="1" thickBot="1">
      <c r="A44" s="40"/>
      <c r="B44" s="48"/>
      <c r="C44" s="39"/>
      <c r="D44" s="39"/>
      <c r="E44" s="39"/>
      <c r="F44" s="39"/>
      <c r="G44" s="39"/>
    </row>
    <row r="45" spans="1:7" ht="71" customHeight="1" thickTop="1" thickBot="1">
      <c r="A45" s="40"/>
      <c r="B45" s="48"/>
      <c r="C45" s="39"/>
      <c r="D45" s="39"/>
      <c r="E45" s="39"/>
      <c r="F45" s="39"/>
      <c r="G45" s="39"/>
    </row>
    <row r="46" spans="1:7" ht="71" customHeight="1" thickTop="1" thickBot="1">
      <c r="A46" s="40"/>
      <c r="B46" s="48"/>
      <c r="C46" s="39"/>
      <c r="D46" s="39"/>
      <c r="E46" s="39"/>
      <c r="F46" s="39"/>
      <c r="G46" s="39"/>
    </row>
    <row r="47" spans="1:7" ht="71" customHeight="1" thickTop="1" thickBot="1">
      <c r="A47" s="40"/>
      <c r="B47" s="48"/>
      <c r="C47" s="39"/>
      <c r="D47" s="39"/>
      <c r="E47" s="39"/>
      <c r="F47" s="39"/>
      <c r="G47" s="39"/>
    </row>
    <row r="48" spans="1:7" ht="71" customHeight="1" thickTop="1" thickBot="1">
      <c r="A48" s="40"/>
      <c r="B48" s="48"/>
      <c r="C48" s="39"/>
      <c r="D48" s="39"/>
      <c r="E48" s="39"/>
      <c r="F48" s="39"/>
      <c r="G48" s="39"/>
    </row>
    <row r="49" spans="1:7" ht="71" customHeight="1" thickTop="1" thickBot="1">
      <c r="A49" s="40"/>
      <c r="B49" s="48"/>
      <c r="C49" s="39"/>
      <c r="D49" s="39"/>
      <c r="E49" s="39"/>
      <c r="F49" s="39"/>
      <c r="G49" s="39"/>
    </row>
    <row r="50" spans="1:7" ht="71" customHeight="1" thickTop="1" thickBot="1">
      <c r="A50" s="40"/>
      <c r="B50" s="48"/>
      <c r="C50" s="39"/>
      <c r="D50" s="39"/>
      <c r="E50" s="39"/>
      <c r="F50" s="39"/>
      <c r="G50" s="39"/>
    </row>
  </sheetData>
  <dataValidations count="1">
    <dataValidation type="list" sqref="B2:B50" xr:uid="{00000000-0002-0000-0700-000000000000}">
      <formula1>"Executive Director Agent,Compliance Agent,Finance Agent,Grant Research Agent,Grant Writing Agent,Donor Relations Agent,Volunteer Coordinator Agent,Program Manager Agent,Marketing Agent,Board Support Agent"</formula1>
    </dataValidation>
  </dataValidations>
  <pageMargins left="0.7" right="0.7" top="0.75" bottom="0.75" header="0.3" footer="0.3"/>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C20"/>
  <sheetViews>
    <sheetView workbookViewId="0">
      <selection activeCell="B5" sqref="B5"/>
    </sheetView>
  </sheetViews>
  <sheetFormatPr baseColWidth="10" defaultColWidth="88.83203125" defaultRowHeight="73" customHeight="1" thickTop="1" thickBottom="1"/>
  <cols>
    <col min="1" max="1" width="88.83203125" style="38"/>
    <col min="2" max="2" width="122" style="38" customWidth="1"/>
    <col min="3" max="3" width="241.1640625" style="38" customWidth="1"/>
    <col min="4" max="16384" width="88.83203125" style="38"/>
  </cols>
  <sheetData>
    <row r="1" spans="1:3" s="28" customFormat="1" ht="73" customHeight="1" thickTop="1" thickBot="1">
      <c r="A1" s="51" t="s">
        <v>369</v>
      </c>
      <c r="B1" s="51" t="s">
        <v>370</v>
      </c>
      <c r="C1" s="51" t="s">
        <v>371</v>
      </c>
    </row>
    <row r="2" spans="1:3" ht="73" customHeight="1" thickTop="1" thickBot="1">
      <c r="A2" s="43" t="s">
        <v>372</v>
      </c>
      <c r="B2" s="43" t="s">
        <v>373</v>
      </c>
      <c r="C2" s="43" t="s">
        <v>374</v>
      </c>
    </row>
    <row r="3" spans="1:3" ht="73" customHeight="1" thickTop="1" thickBot="1">
      <c r="A3" s="43" t="s">
        <v>375</v>
      </c>
      <c r="B3" s="43" t="s">
        <v>376</v>
      </c>
      <c r="C3" s="43" t="s">
        <v>377</v>
      </c>
    </row>
    <row r="4" spans="1:3" ht="73" customHeight="1" thickTop="1" thickBot="1">
      <c r="A4" s="43" t="s">
        <v>378</v>
      </c>
      <c r="B4" s="43" t="s">
        <v>379</v>
      </c>
      <c r="C4" s="43" t="s">
        <v>380</v>
      </c>
    </row>
    <row r="5" spans="1:3" ht="73" customHeight="1" thickTop="1" thickBot="1">
      <c r="A5" s="43" t="s">
        <v>381</v>
      </c>
      <c r="B5" s="43" t="s">
        <v>382</v>
      </c>
      <c r="C5" s="43" t="s">
        <v>383</v>
      </c>
    </row>
    <row r="6" spans="1:3" ht="73" customHeight="1" thickTop="1" thickBot="1">
      <c r="A6" s="43" t="s">
        <v>384</v>
      </c>
      <c r="B6" s="43" t="s">
        <v>385</v>
      </c>
      <c r="C6" s="43" t="s">
        <v>386</v>
      </c>
    </row>
    <row r="7" spans="1:3" ht="73" customHeight="1" thickTop="1" thickBot="1">
      <c r="A7" s="43" t="s">
        <v>387</v>
      </c>
      <c r="B7" s="43" t="s">
        <v>388</v>
      </c>
      <c r="C7" s="43" t="s">
        <v>389</v>
      </c>
    </row>
    <row r="8" spans="1:3" ht="73" customHeight="1" thickTop="1" thickBot="1">
      <c r="A8" s="43" t="s">
        <v>390</v>
      </c>
      <c r="B8" s="43" t="s">
        <v>391</v>
      </c>
      <c r="C8" s="43" t="s">
        <v>392</v>
      </c>
    </row>
    <row r="9" spans="1:3" ht="73" customHeight="1" thickTop="1" thickBot="1">
      <c r="A9" s="43" t="s">
        <v>393</v>
      </c>
      <c r="B9" s="43" t="s">
        <v>394</v>
      </c>
      <c r="C9" s="43" t="s">
        <v>395</v>
      </c>
    </row>
    <row r="10" spans="1:3" ht="73" customHeight="1" thickTop="1" thickBot="1">
      <c r="A10" s="43" t="s">
        <v>396</v>
      </c>
      <c r="B10" s="43" t="s">
        <v>397</v>
      </c>
      <c r="C10" s="43" t="s">
        <v>398</v>
      </c>
    </row>
    <row r="11" spans="1:3" ht="73" customHeight="1" thickTop="1" thickBot="1">
      <c r="A11" s="43" t="s">
        <v>399</v>
      </c>
      <c r="B11" s="43" t="s">
        <v>400</v>
      </c>
      <c r="C11" s="43" t="s">
        <v>401</v>
      </c>
    </row>
    <row r="12" spans="1:3" ht="73" customHeight="1" thickTop="1" thickBot="1">
      <c r="A12" s="43" t="s">
        <v>402</v>
      </c>
      <c r="B12" s="43" t="s">
        <v>403</v>
      </c>
      <c r="C12" s="43" t="s">
        <v>404</v>
      </c>
    </row>
    <row r="13" spans="1:3" ht="73" customHeight="1" thickTop="1" thickBot="1">
      <c r="A13" s="43"/>
      <c r="B13" s="43"/>
      <c r="C13" s="43"/>
    </row>
    <row r="14" spans="1:3" ht="73" customHeight="1" thickTop="1" thickBot="1">
      <c r="A14" s="43"/>
      <c r="B14" s="43"/>
      <c r="C14" s="43"/>
    </row>
    <row r="15" spans="1:3" ht="73" customHeight="1" thickTop="1" thickBot="1">
      <c r="A15" s="43"/>
      <c r="B15" s="43"/>
      <c r="C15" s="43"/>
    </row>
    <row r="16" spans="1:3" ht="73" customHeight="1" thickTop="1" thickBot="1">
      <c r="A16" s="43"/>
      <c r="B16" s="43"/>
      <c r="C16" s="43"/>
    </row>
    <row r="17" spans="1:3" ht="73" customHeight="1" thickTop="1" thickBot="1">
      <c r="A17" s="43"/>
      <c r="B17" s="43"/>
      <c r="C17" s="43"/>
    </row>
    <row r="18" spans="1:3" ht="73" customHeight="1" thickTop="1" thickBot="1">
      <c r="A18" s="43"/>
      <c r="B18" s="43"/>
      <c r="C18" s="43"/>
    </row>
    <row r="19" spans="1:3" ht="73" customHeight="1" thickTop="1" thickBot="1">
      <c r="A19" s="43"/>
      <c r="B19" s="43"/>
      <c r="C19" s="43"/>
    </row>
    <row r="20" spans="1:3" ht="73" customHeight="1" thickTop="1" thickBot="1">
      <c r="A20" s="43"/>
      <c r="B20" s="43"/>
      <c r="C20" s="43"/>
    </row>
  </sheetData>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10</vt:i4>
      </vt:variant>
    </vt:vector>
  </HeadingPairs>
  <TitlesOfParts>
    <vt:vector size="10" baseType="lpstr">
      <vt:lpstr>Dashboard</vt:lpstr>
      <vt:lpstr>90-Day Plan</vt:lpstr>
      <vt:lpstr>Budget</vt:lpstr>
      <vt:lpstr>Grant Pipeline</vt:lpstr>
      <vt:lpstr>Donor Pipeline</vt:lpstr>
      <vt:lpstr>Board Roster</vt:lpstr>
      <vt:lpstr>Compliance Calendar</vt:lpstr>
      <vt:lpstr>Agent Reports</vt:lpstr>
      <vt:lpstr>Source Links</vt:lpstr>
      <vt:lpstr>Lists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JASON KEATING</cp:lastModifiedBy>
  <dcterms:created xsi:type="dcterms:W3CDTF">2026-06-01T08:10:46Z</dcterms:created>
  <dcterms:modified xsi:type="dcterms:W3CDTF">2026-06-01T08:10:46Z</dcterms:modified>
</cp:coreProperties>
</file>